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bilanço" sheetId="1" r:id="rId1"/>
    <sheet name="gider" sheetId="2" r:id="rId2"/>
    <sheet name="gelir" sheetId="3" r:id="rId3"/>
    <sheet name="BİLANÇO0" sheetId="4" r:id="rId4"/>
    <sheet name="Örnek" sheetId="5" r:id="rId5"/>
  </sheets>
  <definedNames/>
  <calcPr fullCalcOnLoad="1"/>
</workbook>
</file>

<file path=xl/sharedStrings.xml><?xml version="1.0" encoding="utf-8"?>
<sst xmlns="http://schemas.openxmlformats.org/spreadsheetml/2006/main" count="126" uniqueCount="99">
  <si>
    <t>1.</t>
  </si>
  <si>
    <t>2.</t>
  </si>
  <si>
    <t>3.</t>
  </si>
  <si>
    <t>4.</t>
  </si>
  <si>
    <t>5.</t>
  </si>
  <si>
    <t>6.</t>
  </si>
  <si>
    <t xml:space="preserve"> G İ D E R</t>
  </si>
  <si>
    <t xml:space="preserve"> G E L İ R</t>
  </si>
  <si>
    <t>GİDER</t>
  </si>
  <si>
    <t>BAĞIŞ</t>
  </si>
  <si>
    <t xml:space="preserve">HİZMETLİ </t>
  </si>
  <si>
    <t>DİĞER</t>
  </si>
  <si>
    <t xml:space="preserve">GELİR </t>
  </si>
  <si>
    <t>ETKİNLİK</t>
  </si>
  <si>
    <t>KANTİN</t>
  </si>
  <si>
    <t>BANKA MEVCUDU</t>
  </si>
  <si>
    <t>TL</t>
  </si>
  <si>
    <t>OKUL AİLE BİRLİĞİ YÖNETİM KURULU</t>
  </si>
  <si>
    <t>Temizlik Giderleri</t>
  </si>
  <si>
    <t>Hizmetli Giderleri</t>
  </si>
  <si>
    <t>Tamirat, Bakım ve Demirbaş Giderleri</t>
  </si>
  <si>
    <t>7.</t>
  </si>
  <si>
    <t>8.</t>
  </si>
  <si>
    <t>9.</t>
  </si>
  <si>
    <t>KASA MEVCUDU</t>
  </si>
  <si>
    <t>GENEL TOPLAM</t>
  </si>
  <si>
    <t>Bağışlar</t>
  </si>
  <si>
    <t>telefon</t>
  </si>
  <si>
    <t>kırtasiye</t>
  </si>
  <si>
    <t>temizlik</t>
  </si>
  <si>
    <t>atık kağıt</t>
  </si>
  <si>
    <t>Atık Kağıt Geliri</t>
  </si>
  <si>
    <t>diğer</t>
  </si>
  <si>
    <t>SGK</t>
  </si>
  <si>
    <t>Diğer Giderler</t>
  </si>
  <si>
    <t>Onar.-tamirat</t>
  </si>
  <si>
    <t>hizmet alımı</t>
  </si>
  <si>
    <t>NİŞANCI ŞEHİT EYÜP BEYAZIT İLKOKULU OKUL AİLE BİRLİĞİ</t>
  </si>
  <si>
    <t>Kantin Kira Geliri</t>
  </si>
  <si>
    <t>Çocuk Kulübünden Aktarılan</t>
  </si>
  <si>
    <t>Sosyal Faaliyet ve Etkinlik Geliri</t>
  </si>
  <si>
    <t>Telefon ve İnternet Giderleri</t>
  </si>
  <si>
    <t>SGK ve Vergi Primi Giderleri</t>
  </si>
  <si>
    <t>Hizmet Alımları</t>
  </si>
  <si>
    <t>Kırtasiye ve Fotokopi Giderleri</t>
  </si>
  <si>
    <t>DÖNEM TOPLAM GELİRİ</t>
  </si>
  <si>
    <t>BİR ÖNCEKİ DÖNEM DEVİR</t>
  </si>
  <si>
    <t>Sosy. Etk.</t>
  </si>
  <si>
    <t>Çocuk Kul.</t>
  </si>
  <si>
    <t>Sosyal Etkinlik ve Ödül Giderleri</t>
  </si>
  <si>
    <t>Diğer</t>
  </si>
  <si>
    <t>Servis</t>
  </si>
  <si>
    <t>Çocuk Vergi Aktarımı</t>
  </si>
  <si>
    <t>Çocuk Kulübü Vergi Primi Aktarımı</t>
  </si>
  <si>
    <t>51.363,32 TL (ElliBirBinÜçYüzAltmışÜç TL, Otuzİki  Kr)  bir sonraki döneme devretmiştir.</t>
  </si>
  <si>
    <t>30.10.2020 - 20.10.2021 DÖNEMİ GENEL BİLANÇOSU</t>
  </si>
  <si>
    <t>41   DAHİL İŞLENDİ</t>
  </si>
  <si>
    <t>112 DAHİL İŞLENDİ</t>
  </si>
  <si>
    <t>DÖNEM TOPLAM GİDERİ</t>
  </si>
  <si>
    <t xml:space="preserve">              Sema CİRTEK                       Meryem YILMAZ                         İlknur ÇAM                       Arzu DİNDAR                   Şule KALLECİ                 </t>
  </si>
  <si>
    <t xml:space="preserve">            Okul Aile Birliği Başkanı         O.A.B. Başkan Yard.                    Sekreter                             Muhasip                             Üye</t>
  </si>
  <si>
    <t>KARALAR ORTAOKULU (26.10.2020-26.01.2021 ARASI 3 AYLIK BİLANÇO)</t>
  </si>
  <si>
    <t>GELİRLER</t>
  </si>
  <si>
    <t>GİDERLER</t>
  </si>
  <si>
    <t>Okula Yapılan Yardımlar (Nakdi)</t>
  </si>
  <si>
    <t>Kalorifer Tesisatı Onarımları</t>
  </si>
  <si>
    <t>Aktarım Geliri</t>
  </si>
  <si>
    <t>Ödül Malzemeleri Alımı</t>
  </si>
  <si>
    <t>Temizlik Malzemeleri Alımı</t>
  </si>
  <si>
    <t>Etkinlik ve Organizasyon Gelirleri</t>
  </si>
  <si>
    <t>Bakım Onarım Mal ve Malzemeleri Alımı</t>
  </si>
  <si>
    <t>Genel Onarımlar</t>
  </si>
  <si>
    <t>Genel Hizmetler</t>
  </si>
  <si>
    <t>Etkinlik-Organizasyon Mal ve Malzeme Alımları</t>
  </si>
  <si>
    <t>Bilişim Araçları Bakım Onarım Giderleri</t>
  </si>
  <si>
    <t>Belirtilen Tarihte Toplam Gelir Miktarı :</t>
  </si>
  <si>
    <t>Belirtilen Tarihte Toplam Gider Miktarı: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</si>
  <si>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</si>
  <si>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</si>
  <si>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</si>
  <si>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 xml:space="preserve">   O.A.B Başkanı</t>
  </si>
  <si>
    <t xml:space="preserve">                     O.A.B Başkan Yardımcısı</t>
  </si>
  <si>
    <t xml:space="preserve"> </t>
  </si>
  <si>
    <t>Muhasip Üye</t>
  </si>
  <si>
    <t>Sekreter</t>
  </si>
  <si>
    <t>Asil Üye</t>
  </si>
  <si>
    <t xml:space="preserve">  Okul Müdürü</t>
  </si>
  <si>
    <t>SGK ve Vergi Primi Gideri</t>
  </si>
  <si>
    <t>Personel Maaş Gideri</t>
  </si>
  <si>
    <t>Kırtasiye ve Fotokopi Gideri</t>
  </si>
  <si>
    <t>Teleon ve İnternet Gideri</t>
  </si>
  <si>
    <t xml:space="preserve">GENEL TOPLAM </t>
  </si>
  <si>
    <t xml:space="preserve">               Arzu DİNDAR                                             Şule KALLECİ</t>
  </si>
  <si>
    <t xml:space="preserve">                  Muhasip                                                         Üye</t>
  </si>
  <si>
    <t xml:space="preserve">                          Sema CİRTEK                                    Meryem YILMAZ                                          İlknur ÇAM</t>
  </si>
  <si>
    <t xml:space="preserve">                         O.A.B. Başkanı                                 O.A.B. Başkan Yard.                                       Sekreter</t>
  </si>
  <si>
    <t>01.11.2020  -  19.10.2021  DÖNEMİ GENEL BİLANÇO</t>
  </si>
  <si>
    <t>46.737,31 TL (kırkaltıbinyediyüzotuzyedi TL, otuzbir Kr) bir sonraki döneme aktarılmıştır.</t>
  </si>
  <si>
    <t xml:space="preserve">                     19.10.2021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</si>
</sst>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;[Red]#,##0.00"/>
    <numFmt numFmtId="181" formatCode="#,##0.00_ ;\-#,##0.00\ "/>
    <numFmt numFmtId="182" formatCode="0.00;[Red]0.00"/>
    <numFmt numFmtId="183" formatCode="0;[Red]0"/>
    <numFmt numFmtId="184" formatCode="#,##0.00\ &quot;₺&quot;"/>
  </numFmts>
  <fonts count="66">
    <font>
      <sz val="10"/>
      <name val="Arial Tur"/>
      <family val="0"/>
    </font>
    <font>
      <b/>
      <sz val="10"/>
      <name val="Arial Tur"/>
      <family val="2"/>
    </font>
    <font>
      <sz val="24"/>
      <name val="Arial Tur"/>
      <family val="2"/>
    </font>
    <font>
      <sz val="8"/>
      <name val="Arial Tur"/>
      <family val="0"/>
    </font>
    <font>
      <sz val="11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sz val="10"/>
      <color indexed="10"/>
      <name val="Arial Tur"/>
      <family val="0"/>
    </font>
    <font>
      <sz val="18"/>
      <name val="Arial Tur"/>
      <family val="2"/>
    </font>
    <font>
      <sz val="11"/>
      <name val="Times New Roman"/>
      <family val="1"/>
    </font>
    <font>
      <sz val="14"/>
      <name val="Arial Tur"/>
      <family val="2"/>
    </font>
    <font>
      <sz val="9"/>
      <name val="Arial Tur"/>
      <family val="0"/>
    </font>
    <font>
      <sz val="12"/>
      <name val="Times New Roman"/>
      <family val="1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7"/>
      <name val="Arial Tur"/>
      <family val="0"/>
    </font>
    <font>
      <sz val="10"/>
      <color indexed="40"/>
      <name val="Arial Tur"/>
      <family val="0"/>
    </font>
    <font>
      <b/>
      <sz val="11"/>
      <color indexed="17"/>
      <name val="Arial Tur"/>
      <family val="0"/>
    </font>
    <font>
      <b/>
      <sz val="10"/>
      <color indexed="17"/>
      <name val="Arial Tur"/>
      <family val="0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u val="single"/>
      <sz val="16"/>
      <color indexed="6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  <font>
      <sz val="10"/>
      <color rgb="FF00B050"/>
      <name val="Arial Tur"/>
      <family val="0"/>
    </font>
    <font>
      <sz val="10"/>
      <color rgb="FF00B0F0"/>
      <name val="Arial Tur"/>
      <family val="0"/>
    </font>
    <font>
      <b/>
      <sz val="11"/>
      <color rgb="FF00B050"/>
      <name val="Arial Tur"/>
      <family val="0"/>
    </font>
    <font>
      <b/>
      <sz val="10"/>
      <color rgb="FF00B050"/>
      <name val="Arial Tur"/>
      <family val="0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b/>
      <u val="single"/>
      <sz val="16"/>
      <color theme="5" tint="-0.2499700039625167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 style="double"/>
      <top style="double"/>
      <bottom>
        <color indexed="63"/>
      </bottom>
    </border>
    <border>
      <left style="double"/>
      <right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3" xfId="0" applyNumberFormat="1" applyFont="1" applyBorder="1" applyAlignment="1">
      <alignment horizontal="center"/>
    </xf>
    <xf numFmtId="2" fontId="57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180" fontId="58" fillId="0" borderId="0" xfId="0" applyNumberFormat="1" applyFont="1" applyBorder="1" applyAlignment="1">
      <alignment/>
    </xf>
    <xf numFmtId="180" fontId="58" fillId="0" borderId="0" xfId="0" applyNumberFormat="1" applyFont="1" applyAlignment="1">
      <alignment/>
    </xf>
    <xf numFmtId="183" fontId="57" fillId="0" borderId="11" xfId="0" applyNumberFormat="1" applyFont="1" applyBorder="1" applyAlignment="1">
      <alignment horizontal="center"/>
    </xf>
    <xf numFmtId="180" fontId="58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0" xfId="0" applyFont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180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1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57" fillId="0" borderId="14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183" fontId="1" fillId="33" borderId="15" xfId="0" applyNumberFormat="1" applyFont="1" applyFill="1" applyBorder="1" applyAlignment="1">
      <alignment horizontal="center"/>
    </xf>
    <xf numFmtId="183" fontId="1" fillId="33" borderId="11" xfId="0" applyNumberFormat="1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180" fontId="0" fillId="0" borderId="0" xfId="0" applyNumberFormat="1" applyBorder="1" applyAlignment="1">
      <alignment/>
    </xf>
    <xf numFmtId="0" fontId="0" fillId="33" borderId="0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58" fillId="0" borderId="14" xfId="0" applyNumberFormat="1" applyFont="1" applyBorder="1" applyAlignment="1">
      <alignment/>
    </xf>
    <xf numFmtId="0" fontId="0" fillId="33" borderId="0" xfId="0" applyFill="1" applyBorder="1" applyAlignment="1">
      <alignment/>
    </xf>
    <xf numFmtId="4" fontId="59" fillId="0" borderId="14" xfId="0" applyNumberFormat="1" applyFont="1" applyBorder="1" applyAlignment="1">
      <alignment/>
    </xf>
    <xf numFmtId="180" fontId="0" fillId="33" borderId="0" xfId="0" applyNumberFormat="1" applyFill="1" applyBorder="1" applyAlignment="1">
      <alignment/>
    </xf>
    <xf numFmtId="2" fontId="3" fillId="0" borderId="14" xfId="0" applyNumberFormat="1" applyFont="1" applyBorder="1" applyAlignment="1">
      <alignment/>
    </xf>
    <xf numFmtId="180" fontId="57" fillId="35" borderId="14" xfId="0" applyNumberFormat="1" applyFont="1" applyFill="1" applyBorder="1" applyAlignment="1">
      <alignment/>
    </xf>
    <xf numFmtId="180" fontId="57" fillId="35" borderId="14" xfId="0" applyNumberFormat="1" applyFont="1" applyFill="1" applyBorder="1" applyAlignment="1">
      <alignment/>
    </xf>
    <xf numFmtId="4" fontId="57" fillId="35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5" borderId="14" xfId="0" applyNumberFormat="1" applyFont="1" applyFill="1" applyBorder="1" applyAlignment="1">
      <alignment/>
    </xf>
    <xf numFmtId="4" fontId="1" fillId="35" borderId="14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1" fillId="33" borderId="0" xfId="0" applyFont="1" applyFill="1" applyAlignment="1">
      <alignment/>
    </xf>
    <xf numFmtId="4" fontId="58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60" fillId="0" borderId="14" xfId="0" applyNumberFormat="1" applyFont="1" applyBorder="1" applyAlignment="1">
      <alignment/>
    </xf>
    <xf numFmtId="2" fontId="58" fillId="0" borderId="14" xfId="0" applyNumberFormat="1" applyFont="1" applyBorder="1" applyAlignment="1">
      <alignment horizontal="right"/>
    </xf>
    <xf numFmtId="2" fontId="59" fillId="0" borderId="14" xfId="0" applyNumberFormat="1" applyFont="1" applyBorder="1" applyAlignment="1">
      <alignment/>
    </xf>
    <xf numFmtId="2" fontId="58" fillId="0" borderId="14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9" fillId="0" borderId="0" xfId="0" applyNumberFormat="1" applyFont="1" applyBorder="1" applyAlignment="1">
      <alignment/>
    </xf>
    <xf numFmtId="2" fontId="59" fillId="0" borderId="0" xfId="0" applyNumberFormat="1" applyFont="1" applyBorder="1" applyAlignment="1">
      <alignment horizontal="right"/>
    </xf>
    <xf numFmtId="2" fontId="61" fillId="0" borderId="0" xfId="0" applyNumberFormat="1" applyFont="1" applyBorder="1" applyAlignment="1">
      <alignment/>
    </xf>
    <xf numFmtId="2" fontId="0" fillId="0" borderId="14" xfId="0" applyNumberFormat="1" applyFont="1" applyBorder="1" applyAlignment="1">
      <alignment horizontal="left"/>
    </xf>
    <xf numFmtId="2" fontId="58" fillId="36" borderId="14" xfId="0" applyNumberFormat="1" applyFont="1" applyFill="1" applyBorder="1" applyAlignment="1">
      <alignment/>
    </xf>
    <xf numFmtId="0" fontId="62" fillId="0" borderId="0" xfId="0" applyFont="1" applyAlignment="1">
      <alignment/>
    </xf>
    <xf numFmtId="183" fontId="1" fillId="36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4" fontId="0" fillId="0" borderId="16" xfId="0" applyNumberFormat="1" applyBorder="1" applyAlignment="1">
      <alignment/>
    </xf>
    <xf numFmtId="18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5" fillId="37" borderId="16" xfId="0" applyFont="1" applyFill="1" applyBorder="1" applyAlignment="1">
      <alignment/>
    </xf>
    <xf numFmtId="184" fontId="55" fillId="37" borderId="16" xfId="0" applyNumberFormat="1" applyFont="1" applyFill="1" applyBorder="1" applyAlignment="1">
      <alignment horizontal="right"/>
    </xf>
    <xf numFmtId="184" fontId="0" fillId="0" borderId="16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4" fontId="0" fillId="0" borderId="19" xfId="0" applyNumberFormat="1" applyBorder="1" applyAlignment="1">
      <alignment horizontal="right"/>
    </xf>
    <xf numFmtId="184" fontId="0" fillId="0" borderId="23" xfId="0" applyNumberFormat="1" applyBorder="1" applyAlignment="1">
      <alignment/>
    </xf>
    <xf numFmtId="184" fontId="0" fillId="0" borderId="23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0" fontId="58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5" fillId="0" borderId="0" xfId="0" applyNumberFormat="1" applyFont="1" applyAlignment="1">
      <alignment horizontal="center"/>
    </xf>
    <xf numFmtId="180" fontId="5" fillId="0" borderId="13" xfId="0" applyNumberFormat="1" applyFont="1" applyBorder="1" applyAlignment="1">
      <alignment horizontal="left"/>
    </xf>
    <xf numFmtId="180" fontId="5" fillId="0" borderId="24" xfId="0" applyNumberFormat="1" applyFont="1" applyBorder="1" applyAlignment="1">
      <alignment horizontal="left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Fill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33" borderId="0" xfId="0" applyNumberForma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180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9" fillId="0" borderId="0" xfId="0" applyFont="1" applyAlignment="1">
      <alignment horizontal="left"/>
    </xf>
    <xf numFmtId="18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84" fontId="0" fillId="0" borderId="25" xfId="0" applyNumberFormat="1" applyBorder="1" applyAlignment="1">
      <alignment horizontal="right"/>
    </xf>
    <xf numFmtId="184" fontId="0" fillId="0" borderId="23" xfId="0" applyNumberFormat="1" applyBorder="1" applyAlignment="1">
      <alignment horizontal="right"/>
    </xf>
    <xf numFmtId="0" fontId="39" fillId="36" borderId="26" xfId="0" applyFont="1" applyFill="1" applyBorder="1" applyAlignment="1">
      <alignment horizontal="center"/>
    </xf>
    <xf numFmtId="0" fontId="39" fillId="36" borderId="27" xfId="0" applyFont="1" applyFill="1" applyBorder="1" applyAlignment="1">
      <alignment horizontal="center"/>
    </xf>
    <xf numFmtId="0" fontId="39" fillId="36" borderId="28" xfId="0" applyFont="1" applyFill="1" applyBorder="1" applyAlignment="1">
      <alignment horizontal="center"/>
    </xf>
    <xf numFmtId="0" fontId="55" fillId="37" borderId="20" xfId="0" applyFont="1" applyFill="1" applyBorder="1" applyAlignment="1">
      <alignment horizontal="center"/>
    </xf>
    <xf numFmtId="0" fontId="55" fillId="37" borderId="19" xfId="0" applyFont="1" applyFill="1" applyBorder="1" applyAlignment="1">
      <alignment horizontal="center"/>
    </xf>
    <xf numFmtId="0" fontId="55" fillId="37" borderId="21" xfId="0" applyFont="1" applyFill="1" applyBorder="1" applyAlignment="1">
      <alignment horizontal="center"/>
    </xf>
    <xf numFmtId="0" fontId="63" fillId="0" borderId="21" xfId="0" applyFont="1" applyBorder="1" applyAlignment="1">
      <alignment horizontal="left"/>
    </xf>
    <xf numFmtId="0" fontId="63" fillId="0" borderId="23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55" fillId="0" borderId="23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64" fillId="38" borderId="16" xfId="0" applyFont="1" applyFill="1" applyBorder="1" applyAlignment="1">
      <alignment horizontal="center"/>
    </xf>
    <xf numFmtId="0" fontId="41" fillId="38" borderId="16" xfId="0" applyFont="1" applyFill="1" applyBorder="1" applyAlignment="1">
      <alignment horizontal="center"/>
    </xf>
    <xf numFmtId="0" fontId="65" fillId="39" borderId="16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3" fillId="0" borderId="26" xfId="0" applyFont="1" applyBorder="1" applyAlignment="1">
      <alignment horizontal="left"/>
    </xf>
    <xf numFmtId="0" fontId="63" fillId="0" borderId="27" xfId="0" applyFont="1" applyBorder="1" applyAlignment="1">
      <alignment horizontal="left"/>
    </xf>
    <xf numFmtId="0" fontId="63" fillId="0" borderId="28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63" fillId="0" borderId="16" xfId="0" applyFont="1" applyBorder="1" applyAlignment="1">
      <alignment horizontal="left"/>
    </xf>
    <xf numFmtId="0" fontId="55" fillId="0" borderId="26" xfId="0" applyFont="1" applyBorder="1" applyAlignment="1">
      <alignment horizontal="left"/>
    </xf>
    <xf numFmtId="0" fontId="55" fillId="0" borderId="27" xfId="0" applyFont="1" applyBorder="1" applyAlignment="1">
      <alignment horizontal="left"/>
    </xf>
    <xf numFmtId="0" fontId="55" fillId="0" borderId="28" xfId="0" applyFont="1" applyBorder="1" applyAlignment="1">
      <alignment horizontal="left"/>
    </xf>
    <xf numFmtId="0" fontId="63" fillId="0" borderId="19" xfId="0" applyFont="1" applyBorder="1" applyAlignment="1">
      <alignment horizontal="left"/>
    </xf>
    <xf numFmtId="0" fontId="55" fillId="37" borderId="23" xfId="0" applyFont="1" applyFill="1" applyBorder="1" applyAlignment="1">
      <alignment horizontal="center"/>
    </xf>
    <xf numFmtId="0" fontId="55" fillId="0" borderId="16" xfId="0" applyFont="1" applyBorder="1" applyAlignment="1">
      <alignment horizontal="left"/>
    </xf>
    <xf numFmtId="0" fontId="63" fillId="0" borderId="29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184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D7" sqref="D7:E7"/>
    </sheetView>
  </sheetViews>
  <sheetFormatPr defaultColWidth="9.00390625" defaultRowHeight="12.75"/>
  <cols>
    <col min="1" max="1" width="3.125" style="0" customWidth="1"/>
    <col min="3" max="3" width="24.875" style="0" customWidth="1"/>
    <col min="4" max="4" width="9.25390625" style="0" customWidth="1"/>
    <col min="5" max="5" width="3.125" style="0" customWidth="1"/>
    <col min="6" max="6" width="0.37109375" style="0" hidden="1" customWidth="1"/>
    <col min="7" max="7" width="4.625" style="0" customWidth="1"/>
    <col min="11" max="11" width="12.625" style="0" customWidth="1"/>
    <col min="12" max="12" width="10.875" style="0" customWidth="1"/>
    <col min="13" max="13" width="0.12890625" style="0" hidden="1" customWidth="1"/>
    <col min="14" max="14" width="0.875" style="0" customWidth="1"/>
    <col min="15" max="15" width="11.00390625" style="0" hidden="1" customWidth="1"/>
    <col min="16" max="16" width="19.125" style="0" customWidth="1"/>
    <col min="17" max="17" width="0.12890625" style="0" customWidth="1"/>
  </cols>
  <sheetData>
    <row r="1" spans="1:16" s="23" customFormat="1" ht="26.25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</row>
    <row r="2" spans="1:16" s="23" customFormat="1" ht="26.25" customHeight="1">
      <c r="A2" s="139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138"/>
    </row>
    <row r="3" s="23" customFormat="1" ht="18" customHeight="1"/>
    <row r="4" spans="1:14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8" ht="17.25" customHeight="1" thickBot="1">
      <c r="A5" s="140" t="s">
        <v>7</v>
      </c>
      <c r="B5" s="140"/>
      <c r="C5" s="140"/>
      <c r="D5" s="140"/>
      <c r="E5" s="140"/>
      <c r="F5" s="140"/>
      <c r="G5" s="140"/>
      <c r="H5" s="140" t="s">
        <v>6</v>
      </c>
      <c r="I5" s="140"/>
      <c r="J5" s="140"/>
      <c r="K5" s="140"/>
      <c r="L5" s="140"/>
      <c r="M5" s="140"/>
      <c r="N5" s="140"/>
      <c r="O5" s="48"/>
      <c r="P5" s="49" t="s">
        <v>16</v>
      </c>
      <c r="W5" s="44"/>
      <c r="X5" s="126"/>
      <c r="Y5" s="126"/>
      <c r="Z5" s="126"/>
      <c r="AA5" s="126"/>
      <c r="AB5" s="44"/>
    </row>
    <row r="6" spans="2:16" ht="0.75" customHeight="1" hidden="1" thickBot="1">
      <c r="B6" s="6"/>
      <c r="C6" s="6"/>
      <c r="D6" s="4"/>
      <c r="E6" s="4"/>
      <c r="F6" s="13"/>
      <c r="G6" s="6"/>
      <c r="H6" s="6"/>
      <c r="I6" s="6"/>
      <c r="J6" s="6"/>
      <c r="K6" s="6"/>
      <c r="L6" s="141"/>
      <c r="M6" s="141"/>
      <c r="N6" s="141"/>
      <c r="O6" s="141"/>
      <c r="P6" s="14"/>
    </row>
    <row r="7" spans="1:16" ht="15">
      <c r="A7" s="64" t="s">
        <v>0</v>
      </c>
      <c r="B7" s="42" t="s">
        <v>26</v>
      </c>
      <c r="C7" s="42"/>
      <c r="D7" s="143">
        <v>34690</v>
      </c>
      <c r="E7" s="143"/>
      <c r="F7" s="36"/>
      <c r="G7" s="61" t="s">
        <v>0</v>
      </c>
      <c r="H7" s="63" t="s">
        <v>19</v>
      </c>
      <c r="I7" s="43"/>
      <c r="J7" s="43"/>
      <c r="K7" s="44"/>
      <c r="L7" s="126"/>
      <c r="M7" s="126"/>
      <c r="N7" s="126"/>
      <c r="O7" s="126"/>
      <c r="P7" s="81">
        <v>15052.43</v>
      </c>
    </row>
    <row r="8" spans="1:16" ht="15">
      <c r="A8" s="64" t="s">
        <v>1</v>
      </c>
      <c r="B8" s="42" t="s">
        <v>38</v>
      </c>
      <c r="C8" s="42"/>
      <c r="D8" s="143">
        <v>9428</v>
      </c>
      <c r="E8" s="143"/>
      <c r="F8" s="36"/>
      <c r="G8" s="62" t="s">
        <v>1</v>
      </c>
      <c r="H8" s="73" t="s">
        <v>42</v>
      </c>
      <c r="I8" s="43"/>
      <c r="J8" s="43"/>
      <c r="K8" s="44"/>
      <c r="L8" s="126"/>
      <c r="M8" s="126"/>
      <c r="N8" s="126"/>
      <c r="O8" s="126"/>
      <c r="P8" s="81">
        <v>14822.47</v>
      </c>
    </row>
    <row r="9" spans="1:16" ht="15">
      <c r="A9" s="64" t="s">
        <v>2</v>
      </c>
      <c r="B9" s="42" t="s">
        <v>53</v>
      </c>
      <c r="C9" s="42"/>
      <c r="D9" s="143">
        <v>7698.63</v>
      </c>
      <c r="E9" s="143"/>
      <c r="F9" s="36"/>
      <c r="G9" s="62" t="s">
        <v>2</v>
      </c>
      <c r="H9" s="71" t="s">
        <v>18</v>
      </c>
      <c r="I9" s="47"/>
      <c r="J9" s="47"/>
      <c r="K9" s="44"/>
      <c r="L9" s="126"/>
      <c r="M9" s="126"/>
      <c r="N9" s="126"/>
      <c r="O9" s="126"/>
      <c r="P9" s="81">
        <v>11815.17</v>
      </c>
    </row>
    <row r="10" spans="1:19" ht="15">
      <c r="A10" s="64" t="s">
        <v>3</v>
      </c>
      <c r="B10" s="42" t="s">
        <v>39</v>
      </c>
      <c r="C10" s="42"/>
      <c r="D10" s="143">
        <v>34450.07</v>
      </c>
      <c r="E10" s="143"/>
      <c r="F10" s="36"/>
      <c r="G10" s="62" t="s">
        <v>3</v>
      </c>
      <c r="H10" s="71" t="s">
        <v>44</v>
      </c>
      <c r="I10" s="47"/>
      <c r="J10" s="47"/>
      <c r="K10" s="44"/>
      <c r="L10" s="142"/>
      <c r="M10" s="142"/>
      <c r="N10" s="142"/>
      <c r="O10" s="142"/>
      <c r="P10" s="85">
        <v>5196.98</v>
      </c>
      <c r="Q10" s="5"/>
      <c r="R10" s="5"/>
      <c r="S10" s="5"/>
    </row>
    <row r="11" spans="1:16" ht="15">
      <c r="A11" s="64" t="s">
        <v>4</v>
      </c>
      <c r="B11" s="42" t="s">
        <v>40</v>
      </c>
      <c r="C11" s="42"/>
      <c r="D11" s="119">
        <v>8255</v>
      </c>
      <c r="E11" s="119"/>
      <c r="F11" s="36"/>
      <c r="G11" s="62" t="s">
        <v>4</v>
      </c>
      <c r="H11" s="66" t="s">
        <v>20</v>
      </c>
      <c r="I11" s="47"/>
      <c r="J11" s="47"/>
      <c r="K11" s="44"/>
      <c r="L11" s="126"/>
      <c r="M11" s="126"/>
      <c r="N11" s="126"/>
      <c r="O11" s="126"/>
      <c r="P11" s="81">
        <v>65791.49</v>
      </c>
    </row>
    <row r="12" spans="1:16" ht="15.75">
      <c r="A12" s="64" t="s">
        <v>5</v>
      </c>
      <c r="B12" s="69" t="s">
        <v>31</v>
      </c>
      <c r="C12" s="42"/>
      <c r="D12" s="119">
        <v>911</v>
      </c>
      <c r="E12" s="119"/>
      <c r="F12" s="36"/>
      <c r="G12" s="62" t="s">
        <v>5</v>
      </c>
      <c r="H12" s="73" t="s">
        <v>43</v>
      </c>
      <c r="I12" s="43"/>
      <c r="J12" s="43"/>
      <c r="K12" s="44"/>
      <c r="L12" s="126"/>
      <c r="M12" s="126"/>
      <c r="N12" s="126"/>
      <c r="O12" s="126"/>
      <c r="P12" s="81">
        <v>6175.1</v>
      </c>
    </row>
    <row r="13" spans="1:16" ht="15" customHeight="1">
      <c r="A13" s="83" t="s">
        <v>21</v>
      </c>
      <c r="B13" s="82" t="s">
        <v>50</v>
      </c>
      <c r="C13" s="82"/>
      <c r="D13" s="119">
        <v>797.88</v>
      </c>
      <c r="E13" s="119"/>
      <c r="F13" s="36"/>
      <c r="G13" s="62" t="s">
        <v>21</v>
      </c>
      <c r="H13" s="144" t="s">
        <v>49</v>
      </c>
      <c r="I13" s="144"/>
      <c r="J13" s="144"/>
      <c r="K13" s="144"/>
      <c r="L13" s="126"/>
      <c r="M13" s="126"/>
      <c r="N13" s="126"/>
      <c r="O13" s="126"/>
      <c r="P13" s="81">
        <v>0</v>
      </c>
    </row>
    <row r="14" spans="1:18" ht="15">
      <c r="A14" s="64"/>
      <c r="B14" s="42"/>
      <c r="C14" s="42"/>
      <c r="D14" s="146"/>
      <c r="E14" s="146"/>
      <c r="F14" s="36"/>
      <c r="G14" s="98" t="s">
        <v>22</v>
      </c>
      <c r="H14" s="65" t="s">
        <v>41</v>
      </c>
      <c r="I14" s="43"/>
      <c r="J14" s="43"/>
      <c r="P14" s="81">
        <v>2894.69</v>
      </c>
      <c r="R14" s="97"/>
    </row>
    <row r="15" spans="1:16" ht="15">
      <c r="A15" s="64"/>
      <c r="B15" s="149"/>
      <c r="C15" s="149"/>
      <c r="D15" s="146"/>
      <c r="E15" s="146"/>
      <c r="F15" s="36"/>
      <c r="G15" s="62" t="s">
        <v>23</v>
      </c>
      <c r="H15" s="65" t="s">
        <v>34</v>
      </c>
      <c r="I15" s="50"/>
      <c r="J15" s="43"/>
      <c r="K15" s="44"/>
      <c r="L15" s="45"/>
      <c r="M15" s="45"/>
      <c r="N15" s="45"/>
      <c r="O15" s="45"/>
      <c r="P15" s="81">
        <v>2854.01</v>
      </c>
    </row>
    <row r="16" spans="1:16" ht="12.75">
      <c r="A16" s="40"/>
      <c r="B16" s="41"/>
      <c r="C16" s="41"/>
      <c r="D16" s="125"/>
      <c r="E16" s="125"/>
      <c r="F16" s="36"/>
      <c r="G16" s="46"/>
      <c r="H16" s="43"/>
      <c r="I16" s="50"/>
      <c r="J16" s="43"/>
      <c r="K16" s="44"/>
      <c r="L16" s="45"/>
      <c r="M16" s="45"/>
      <c r="N16" s="45"/>
      <c r="O16" s="45"/>
      <c r="P16" s="43"/>
    </row>
    <row r="17" spans="1:16" ht="12" customHeight="1">
      <c r="A17" s="40"/>
      <c r="B17" s="41"/>
      <c r="C17" s="41"/>
      <c r="D17" s="125"/>
      <c r="E17" s="125"/>
      <c r="F17" s="36"/>
      <c r="G17" s="38"/>
      <c r="H17" s="41"/>
      <c r="I17" s="36"/>
      <c r="J17" s="36"/>
      <c r="K17" s="37"/>
      <c r="L17" s="39"/>
      <c r="M17" s="39"/>
      <c r="N17" s="39"/>
      <c r="O17" s="39"/>
      <c r="P17" s="44"/>
    </row>
    <row r="18" spans="1:20" ht="19.5" customHeight="1">
      <c r="A18" s="1"/>
      <c r="B18" s="145" t="s">
        <v>45</v>
      </c>
      <c r="C18" s="145"/>
      <c r="D18" s="131">
        <f>SUM(D7:D17)</f>
        <v>96230.58</v>
      </c>
      <c r="E18" s="131"/>
      <c r="F18" s="22"/>
      <c r="G18" s="25"/>
      <c r="H18" s="150" t="s">
        <v>58</v>
      </c>
      <c r="I18" s="150"/>
      <c r="J18" s="150"/>
      <c r="K18" s="7"/>
      <c r="L18" s="122"/>
      <c r="M18" s="122"/>
      <c r="N18" s="122"/>
      <c r="O18" s="122"/>
      <c r="P18" s="15">
        <f>SUM(P7:P17)</f>
        <v>124602.34000000001</v>
      </c>
      <c r="T18" s="11"/>
    </row>
    <row r="19" spans="1:20" ht="15.75">
      <c r="A19" s="1"/>
      <c r="B19" s="145" t="s">
        <v>46</v>
      </c>
      <c r="C19" s="145"/>
      <c r="D19" s="132">
        <v>79735.18</v>
      </c>
      <c r="E19" s="132"/>
      <c r="F19" s="22"/>
      <c r="G19" s="25"/>
      <c r="H19" s="134" t="s">
        <v>15</v>
      </c>
      <c r="I19" s="134"/>
      <c r="J19" s="134"/>
      <c r="K19" s="7"/>
      <c r="L19" s="21"/>
      <c r="M19" s="21"/>
      <c r="N19" s="21"/>
      <c r="O19" s="21"/>
      <c r="P19" s="15">
        <v>51363.32</v>
      </c>
      <c r="T19" s="11"/>
    </row>
    <row r="20" spans="1:20" ht="15.75">
      <c r="A20" s="1"/>
      <c r="B20" s="16"/>
      <c r="C20" s="8"/>
      <c r="D20" s="128"/>
      <c r="E20" s="128"/>
      <c r="F20" s="22"/>
      <c r="G20" s="25"/>
      <c r="H20" s="27" t="s">
        <v>24</v>
      </c>
      <c r="I20" s="27"/>
      <c r="J20" s="22"/>
      <c r="K20" s="7"/>
      <c r="L20" s="21"/>
      <c r="M20" s="21"/>
      <c r="N20" s="21"/>
      <c r="O20" s="21"/>
      <c r="P20" s="15">
        <v>0</v>
      </c>
      <c r="T20" s="11"/>
    </row>
    <row r="21" spans="1:20" ht="16.5" thickBot="1">
      <c r="A21" s="29"/>
      <c r="B21" s="30"/>
      <c r="C21" s="31"/>
      <c r="D21" s="133"/>
      <c r="E21" s="133"/>
      <c r="F21" s="32"/>
      <c r="G21" s="26"/>
      <c r="H21" s="129"/>
      <c r="I21" s="129"/>
      <c r="J21" s="129"/>
      <c r="K21" s="32"/>
      <c r="L21" s="33"/>
      <c r="M21" s="33"/>
      <c r="N21" s="33"/>
      <c r="O21" s="33"/>
      <c r="P21" s="60"/>
      <c r="T21" s="11"/>
    </row>
    <row r="22" spans="1:20" ht="15.75">
      <c r="A22" s="1"/>
      <c r="B22" s="148" t="s">
        <v>25</v>
      </c>
      <c r="C22" s="148"/>
      <c r="D22" s="128">
        <f>(D18+D19)</f>
        <v>175965.76</v>
      </c>
      <c r="E22" s="128"/>
      <c r="F22" s="22"/>
      <c r="G22" s="25"/>
      <c r="H22" s="130" t="s">
        <v>25</v>
      </c>
      <c r="I22" s="130"/>
      <c r="J22" s="130"/>
      <c r="K22" s="7"/>
      <c r="L22" s="21"/>
      <c r="M22" s="21"/>
      <c r="N22" s="21"/>
      <c r="O22" s="21"/>
      <c r="P22" s="15">
        <f>(P18+P20+P21)</f>
        <v>124602.34000000001</v>
      </c>
      <c r="T22" s="11"/>
    </row>
    <row r="23" spans="1:20" ht="15.75">
      <c r="A23" s="1"/>
      <c r="B23" s="16"/>
      <c r="C23" s="8"/>
      <c r="D23" s="128"/>
      <c r="E23" s="128"/>
      <c r="F23" s="22"/>
      <c r="G23" s="24"/>
      <c r="H23" s="28"/>
      <c r="I23" s="28"/>
      <c r="J23" s="22"/>
      <c r="K23" s="7"/>
      <c r="L23" s="21"/>
      <c r="M23" s="21"/>
      <c r="N23" s="21"/>
      <c r="O23" s="21"/>
      <c r="P23" s="15"/>
      <c r="T23" s="11"/>
    </row>
    <row r="24" spans="1:16" ht="15.75">
      <c r="A24" s="1"/>
      <c r="B24" s="124" t="s">
        <v>54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ht="15.75">
      <c r="A25" s="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8">
      <c r="A26" s="1"/>
      <c r="B26" s="151" t="s">
        <v>17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/>
      <c r="P26" s="152"/>
    </row>
    <row r="27" spans="1:16" ht="18">
      <c r="A27" s="1"/>
      <c r="B27" s="17"/>
      <c r="C27" s="17"/>
      <c r="D27" s="17"/>
      <c r="E27" s="17"/>
      <c r="F27" s="17"/>
      <c r="J27" s="17"/>
      <c r="K27" s="17"/>
      <c r="L27" s="17"/>
      <c r="M27" s="17"/>
      <c r="N27" s="17"/>
      <c r="O27" s="18"/>
      <c r="P27" s="18"/>
    </row>
    <row r="28" spans="2:16" ht="15.75">
      <c r="B28" s="9"/>
      <c r="C28" s="9"/>
      <c r="D28" s="9"/>
      <c r="E28" s="9"/>
      <c r="F28" s="9"/>
      <c r="G28" s="123">
        <v>44134</v>
      </c>
      <c r="H28" s="124"/>
      <c r="I28" s="124"/>
      <c r="J28" s="9"/>
      <c r="K28" s="9"/>
      <c r="L28" s="9"/>
      <c r="M28" s="9"/>
      <c r="N28" s="9"/>
      <c r="O28" s="9"/>
      <c r="P28" s="9"/>
    </row>
    <row r="29" s="3" customFormat="1" ht="12.75">
      <c r="T29" s="12"/>
    </row>
    <row r="30" spans="2:1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2.75">
      <c r="B31" s="10"/>
      <c r="C31" s="10"/>
      <c r="F31" s="10"/>
      <c r="G31" s="10"/>
      <c r="H31" s="10"/>
      <c r="K31" s="10"/>
      <c r="L31" s="10"/>
      <c r="M31" s="10"/>
      <c r="N31" s="10"/>
      <c r="O31" s="10"/>
      <c r="P31" s="10"/>
    </row>
    <row r="32" spans="1:16" ht="12.75">
      <c r="A32" s="5"/>
      <c r="B32" s="135" t="s">
        <v>59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</row>
    <row r="33" spans="1:16" ht="14.25">
      <c r="A33" s="147" t="s">
        <v>60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</row>
    <row r="34" spans="2:1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3" ht="12.75">
      <c r="B35" s="10"/>
      <c r="C35" s="10"/>
      <c r="D35" s="10"/>
      <c r="E35" s="10"/>
      <c r="F35" s="10"/>
      <c r="G35" s="10"/>
      <c r="H35" s="120"/>
      <c r="I35" s="121"/>
      <c r="J35" s="121"/>
      <c r="K35" s="10"/>
      <c r="L35" s="10"/>
      <c r="M35" s="10"/>
    </row>
    <row r="36" spans="2:13" ht="12.75">
      <c r="B36" s="10"/>
      <c r="C36" s="10"/>
      <c r="D36" s="10"/>
      <c r="E36" s="10"/>
      <c r="F36" s="10"/>
      <c r="G36" s="10"/>
      <c r="H36" s="127"/>
      <c r="I36" s="127"/>
      <c r="J36" s="127"/>
      <c r="K36" s="10"/>
      <c r="L36" s="10"/>
      <c r="M36" s="10"/>
    </row>
    <row r="37" spans="12:13" ht="12.75">
      <c r="L37" s="1"/>
      <c r="M37" s="1"/>
    </row>
  </sheetData>
  <sheetProtection/>
  <mergeCells count="47">
    <mergeCell ref="A33:P33"/>
    <mergeCell ref="B24:P24"/>
    <mergeCell ref="B22:C22"/>
    <mergeCell ref="B15:C15"/>
    <mergeCell ref="D15:E15"/>
    <mergeCell ref="H18:J18"/>
    <mergeCell ref="B26:P26"/>
    <mergeCell ref="B19:C19"/>
    <mergeCell ref="D20:E20"/>
    <mergeCell ref="B18:C18"/>
    <mergeCell ref="D14:E14"/>
    <mergeCell ref="X5:AA5"/>
    <mergeCell ref="D9:E9"/>
    <mergeCell ref="D10:E10"/>
    <mergeCell ref="L7:O7"/>
    <mergeCell ref="L8:O8"/>
    <mergeCell ref="L13:O13"/>
    <mergeCell ref="L9:O9"/>
    <mergeCell ref="A1:P1"/>
    <mergeCell ref="A2:P2"/>
    <mergeCell ref="L11:O11"/>
    <mergeCell ref="A5:G5"/>
    <mergeCell ref="H5:N5"/>
    <mergeCell ref="L6:O6"/>
    <mergeCell ref="L10:O10"/>
    <mergeCell ref="D7:E7"/>
    <mergeCell ref="D8:E8"/>
    <mergeCell ref="H36:J36"/>
    <mergeCell ref="D22:E22"/>
    <mergeCell ref="D23:E23"/>
    <mergeCell ref="H21:J21"/>
    <mergeCell ref="H22:J22"/>
    <mergeCell ref="D18:E18"/>
    <mergeCell ref="D19:E19"/>
    <mergeCell ref="D21:E21"/>
    <mergeCell ref="H19:J19"/>
    <mergeCell ref="B32:P32"/>
    <mergeCell ref="D11:E11"/>
    <mergeCell ref="H35:J35"/>
    <mergeCell ref="L18:O18"/>
    <mergeCell ref="G28:I28"/>
    <mergeCell ref="D12:E12"/>
    <mergeCell ref="D17:E17"/>
    <mergeCell ref="D16:E16"/>
    <mergeCell ref="D13:E13"/>
    <mergeCell ref="L12:O12"/>
    <mergeCell ref="H13:K13"/>
  </mergeCells>
  <printOptions/>
  <pageMargins left="0.68" right="0.69" top="0.46" bottom="0.2" header="0.46" footer="0.1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25">
      <selection activeCell="H49" sqref="H49"/>
    </sheetView>
  </sheetViews>
  <sheetFormatPr defaultColWidth="9.00390625" defaultRowHeight="12.75"/>
  <cols>
    <col min="1" max="1" width="10.125" style="19" customWidth="1"/>
    <col min="2" max="4" width="9.125" style="19" customWidth="1"/>
    <col min="5" max="5" width="8.75390625" style="19" customWidth="1"/>
    <col min="6" max="6" width="10.125" style="19" customWidth="1"/>
    <col min="7" max="7" width="8.75390625" style="19" customWidth="1"/>
    <col min="8" max="8" width="9.875" style="19" customWidth="1"/>
    <col min="9" max="9" width="8.375" style="19" customWidth="1"/>
    <col min="10" max="10" width="12.625" style="19" customWidth="1"/>
    <col min="11" max="11" width="9.125" style="19" customWidth="1"/>
    <col min="12" max="12" width="10.875" style="19" customWidth="1"/>
    <col min="13" max="16384" width="9.125" style="19" customWidth="1"/>
  </cols>
  <sheetData>
    <row r="1" spans="1:4" ht="12.75">
      <c r="A1" s="34" t="s">
        <v>8</v>
      </c>
      <c r="B1" s="35"/>
      <c r="C1" s="52" t="s">
        <v>57</v>
      </c>
      <c r="D1" s="52"/>
    </row>
    <row r="3" spans="1:11" ht="12.75">
      <c r="A3" s="54" t="s">
        <v>10</v>
      </c>
      <c r="B3" s="55" t="s">
        <v>33</v>
      </c>
      <c r="C3" s="54" t="s">
        <v>28</v>
      </c>
      <c r="D3" s="54" t="s">
        <v>29</v>
      </c>
      <c r="E3" s="55" t="s">
        <v>47</v>
      </c>
      <c r="F3" s="55" t="s">
        <v>36</v>
      </c>
      <c r="G3" s="54" t="s">
        <v>27</v>
      </c>
      <c r="H3" s="58" t="s">
        <v>35</v>
      </c>
      <c r="I3" s="74" t="s">
        <v>11</v>
      </c>
      <c r="J3" s="55"/>
      <c r="K3" s="51"/>
    </row>
    <row r="4" spans="1:12" ht="12.75">
      <c r="A4" s="75"/>
      <c r="B4" s="75"/>
      <c r="C4" s="75"/>
      <c r="D4" s="75"/>
      <c r="E4" s="75"/>
      <c r="F4" s="75"/>
      <c r="G4" s="76"/>
      <c r="H4" s="75"/>
      <c r="I4" s="75"/>
      <c r="J4" s="56"/>
      <c r="K4" s="51"/>
      <c r="L4" s="51"/>
    </row>
    <row r="5" spans="1:12" ht="12.75">
      <c r="A5" s="70">
        <v>1404.88</v>
      </c>
      <c r="B5" s="70">
        <v>123.18</v>
      </c>
      <c r="C5" s="70">
        <v>779.98</v>
      </c>
      <c r="D5" s="70"/>
      <c r="E5" s="70"/>
      <c r="F5" s="70">
        <v>200</v>
      </c>
      <c r="G5" s="70">
        <v>32</v>
      </c>
      <c r="H5" s="70">
        <v>295</v>
      </c>
      <c r="I5" s="70">
        <v>6.02</v>
      </c>
      <c r="J5" s="54"/>
      <c r="L5" s="51"/>
    </row>
    <row r="6" spans="1:12" ht="12.75">
      <c r="A6" s="70">
        <v>1483.12</v>
      </c>
      <c r="B6" s="70">
        <v>472</v>
      </c>
      <c r="C6" s="70"/>
      <c r="D6" s="70"/>
      <c r="E6" s="70"/>
      <c r="F6" s="70">
        <v>264.62</v>
      </c>
      <c r="G6" s="70">
        <v>150</v>
      </c>
      <c r="H6" s="70">
        <v>320</v>
      </c>
      <c r="I6" s="70">
        <v>6.02</v>
      </c>
      <c r="J6" s="54"/>
      <c r="K6" s="51"/>
      <c r="L6" s="51"/>
    </row>
    <row r="7" spans="1:12" ht="12.75">
      <c r="A7" s="70">
        <v>639.52</v>
      </c>
      <c r="B7" s="70">
        <v>128.33</v>
      </c>
      <c r="C7" s="70"/>
      <c r="D7" s="70"/>
      <c r="E7" s="70"/>
      <c r="F7" s="70">
        <v>200</v>
      </c>
      <c r="G7" s="70">
        <v>60</v>
      </c>
      <c r="H7" s="70">
        <v>413</v>
      </c>
      <c r="I7" s="70">
        <v>9.03</v>
      </c>
      <c r="J7" s="54"/>
      <c r="K7" s="51"/>
      <c r="L7" s="51"/>
    </row>
    <row r="8" spans="1:20" ht="12.75">
      <c r="A8" s="70">
        <v>2825.9</v>
      </c>
      <c r="B8" s="70">
        <v>531.4</v>
      </c>
      <c r="C8" s="70"/>
      <c r="D8" s="70"/>
      <c r="E8" s="70"/>
      <c r="F8" s="70">
        <v>264.62</v>
      </c>
      <c r="G8" s="70">
        <v>60</v>
      </c>
      <c r="H8" s="70">
        <v>826</v>
      </c>
      <c r="I8" s="70">
        <v>630</v>
      </c>
      <c r="J8" s="54"/>
      <c r="K8" s="51"/>
      <c r="L8" s="90"/>
      <c r="M8" s="91"/>
      <c r="N8" s="91"/>
      <c r="O8" s="91"/>
      <c r="P8" s="91"/>
      <c r="Q8" s="91"/>
      <c r="R8" s="91"/>
      <c r="S8" s="91"/>
      <c r="T8" s="91"/>
    </row>
    <row r="9" spans="1:20" ht="12.75">
      <c r="A9" s="70">
        <v>1305.94</v>
      </c>
      <c r="B9" s="70">
        <v>116.82</v>
      </c>
      <c r="C9" s="70"/>
      <c r="D9" s="70"/>
      <c r="E9" s="70"/>
      <c r="F9" s="70">
        <v>329.75</v>
      </c>
      <c r="G9" s="89">
        <v>150</v>
      </c>
      <c r="H9" s="86">
        <v>1448</v>
      </c>
      <c r="I9" s="70">
        <v>6.02</v>
      </c>
      <c r="J9" s="54"/>
      <c r="K9" s="51"/>
      <c r="L9" s="92"/>
      <c r="M9" s="91"/>
      <c r="N9" s="92"/>
      <c r="O9" s="91"/>
      <c r="P9" s="91"/>
      <c r="Q9" s="91"/>
      <c r="R9" s="91"/>
      <c r="S9" s="91"/>
      <c r="T9" s="91"/>
    </row>
    <row r="10" spans="1:20" ht="12.75">
      <c r="A10" s="70">
        <v>1250</v>
      </c>
      <c r="B10" s="70">
        <v>116.82</v>
      </c>
      <c r="C10" s="70"/>
      <c r="D10" s="70"/>
      <c r="E10" s="54"/>
      <c r="F10" s="70">
        <v>264.62</v>
      </c>
      <c r="G10" s="70">
        <v>31.75</v>
      </c>
      <c r="H10" s="86">
        <v>160</v>
      </c>
      <c r="I10" s="70">
        <v>6.02</v>
      </c>
      <c r="J10" s="54"/>
      <c r="K10" s="51"/>
      <c r="L10" s="92"/>
      <c r="M10" s="91"/>
      <c r="N10" s="92"/>
      <c r="O10" s="91"/>
      <c r="P10" s="91"/>
      <c r="Q10" s="91"/>
      <c r="R10" s="91"/>
      <c r="S10" s="91"/>
      <c r="T10" s="91"/>
    </row>
    <row r="11" spans="1:20" ht="12.75">
      <c r="A11" s="70">
        <v>2825.9</v>
      </c>
      <c r="B11" s="70">
        <v>116.82</v>
      </c>
      <c r="C11" s="70"/>
      <c r="D11" s="70"/>
      <c r="E11" s="54"/>
      <c r="F11" s="70">
        <v>200</v>
      </c>
      <c r="G11" s="70">
        <v>120</v>
      </c>
      <c r="H11" s="86">
        <v>150</v>
      </c>
      <c r="I11" s="70"/>
      <c r="J11" s="54"/>
      <c r="K11" s="51"/>
      <c r="L11" s="92"/>
      <c r="M11" s="91"/>
      <c r="N11" s="92"/>
      <c r="O11" s="91"/>
      <c r="P11" s="91"/>
      <c r="Q11" s="91"/>
      <c r="R11" s="91"/>
      <c r="S11" s="91"/>
      <c r="T11" s="91"/>
    </row>
    <row r="12" spans="1:20" ht="12.75">
      <c r="A12" s="70">
        <v>401.83</v>
      </c>
      <c r="B12" s="70">
        <v>1117.7</v>
      </c>
      <c r="C12" s="70"/>
      <c r="D12" s="70"/>
      <c r="E12" s="54"/>
      <c r="F12" s="70">
        <v>264.62</v>
      </c>
      <c r="G12" s="70">
        <v>32</v>
      </c>
      <c r="H12" s="70">
        <v>236</v>
      </c>
      <c r="I12" s="70"/>
      <c r="J12" s="54"/>
      <c r="K12" s="51"/>
      <c r="L12" s="92"/>
      <c r="M12" s="91"/>
      <c r="N12" s="92"/>
      <c r="O12" s="91"/>
      <c r="P12" s="91"/>
      <c r="Q12" s="91"/>
      <c r="R12" s="91"/>
      <c r="S12" s="91"/>
      <c r="T12" s="91"/>
    </row>
    <row r="13" spans="1:20" ht="12.75">
      <c r="A13" s="70">
        <v>301.36</v>
      </c>
      <c r="B13" s="70">
        <v>331.79</v>
      </c>
      <c r="C13" s="70"/>
      <c r="D13" s="70"/>
      <c r="E13" s="54"/>
      <c r="F13" s="70">
        <v>200</v>
      </c>
      <c r="G13" s="70">
        <v>59.75</v>
      </c>
      <c r="H13" s="70"/>
      <c r="I13" s="96"/>
      <c r="J13" s="54"/>
      <c r="K13" s="51"/>
      <c r="L13" s="92"/>
      <c r="M13" s="91"/>
      <c r="N13" s="92"/>
      <c r="O13" s="91"/>
      <c r="P13" s="91"/>
      <c r="Q13" s="91"/>
      <c r="R13" s="91"/>
      <c r="S13" s="91"/>
      <c r="T13" s="91"/>
    </row>
    <row r="14" spans="1:20" ht="12.75">
      <c r="A14" s="70">
        <v>1420</v>
      </c>
      <c r="B14" s="70">
        <v>503.84</v>
      </c>
      <c r="C14" s="70"/>
      <c r="D14" s="70"/>
      <c r="E14" s="54"/>
      <c r="F14" s="70">
        <v>572.39</v>
      </c>
      <c r="G14" s="70">
        <v>59.75</v>
      </c>
      <c r="H14" s="70"/>
      <c r="I14" s="70"/>
      <c r="J14" s="54"/>
      <c r="K14" s="51"/>
      <c r="L14" s="92"/>
      <c r="M14" s="91"/>
      <c r="N14" s="93"/>
      <c r="O14" s="91"/>
      <c r="P14" s="91"/>
      <c r="Q14" s="91"/>
      <c r="R14" s="91"/>
      <c r="S14" s="91"/>
      <c r="T14" s="91"/>
    </row>
    <row r="15" spans="1:20" ht="12.75">
      <c r="A15" s="70"/>
      <c r="B15" s="70">
        <v>128.59</v>
      </c>
      <c r="C15" s="96"/>
      <c r="D15" s="54"/>
      <c r="E15" s="54"/>
      <c r="F15" s="70">
        <v>472</v>
      </c>
      <c r="G15" s="70">
        <v>35</v>
      </c>
      <c r="H15" s="70"/>
      <c r="I15" s="54"/>
      <c r="J15" s="54"/>
      <c r="K15" s="51"/>
      <c r="L15" s="92"/>
      <c r="M15" s="91"/>
      <c r="N15" s="92"/>
      <c r="O15" s="91"/>
      <c r="P15" s="91"/>
      <c r="Q15" s="91"/>
      <c r="R15" s="91"/>
      <c r="S15" s="91"/>
      <c r="T15" s="91"/>
    </row>
    <row r="16" spans="1:20" ht="12.75">
      <c r="A16" s="70"/>
      <c r="B16" s="70">
        <v>116.82</v>
      </c>
      <c r="C16" s="70"/>
      <c r="D16" s="54"/>
      <c r="E16" s="54"/>
      <c r="F16" s="70">
        <v>200</v>
      </c>
      <c r="G16" s="70">
        <v>128</v>
      </c>
      <c r="H16" s="70"/>
      <c r="I16" s="54"/>
      <c r="J16" s="54"/>
      <c r="K16" s="51"/>
      <c r="L16" s="92"/>
      <c r="M16" s="91"/>
      <c r="N16" s="92"/>
      <c r="O16" s="91"/>
      <c r="P16" s="91"/>
      <c r="Q16" s="91"/>
      <c r="R16" s="91"/>
      <c r="S16" s="91"/>
      <c r="T16" s="91"/>
    </row>
    <row r="17" spans="1:20" ht="12.75">
      <c r="A17" s="70"/>
      <c r="B17" s="70">
        <v>331.79</v>
      </c>
      <c r="C17" s="70"/>
      <c r="D17" s="54"/>
      <c r="E17" s="54"/>
      <c r="F17" s="70">
        <v>264.62</v>
      </c>
      <c r="G17" s="70">
        <v>76.5</v>
      </c>
      <c r="H17" s="70"/>
      <c r="I17" s="54"/>
      <c r="J17" s="54"/>
      <c r="K17" s="51"/>
      <c r="L17" s="92"/>
      <c r="M17" s="91"/>
      <c r="N17" s="92"/>
      <c r="O17" s="91"/>
      <c r="P17" s="91"/>
      <c r="Q17" s="91"/>
      <c r="R17" s="91"/>
      <c r="S17" s="91"/>
      <c r="T17" s="91"/>
    </row>
    <row r="18" spans="1:20" ht="12.75">
      <c r="A18" s="70"/>
      <c r="B18" s="87">
        <v>1162.7</v>
      </c>
      <c r="C18" s="70"/>
      <c r="D18" s="70"/>
      <c r="E18" s="70"/>
      <c r="F18" s="70">
        <v>264.62</v>
      </c>
      <c r="G18" s="70">
        <v>35.75</v>
      </c>
      <c r="H18" s="70"/>
      <c r="I18" s="70"/>
      <c r="J18" s="54"/>
      <c r="K18" s="51"/>
      <c r="L18" s="92"/>
      <c r="M18" s="91"/>
      <c r="N18" s="92"/>
      <c r="O18" s="91"/>
      <c r="P18" s="91"/>
      <c r="Q18" s="91"/>
      <c r="R18" s="91"/>
      <c r="S18" s="91"/>
      <c r="T18" s="91"/>
    </row>
    <row r="19" spans="1:20" ht="12.75">
      <c r="A19" s="70"/>
      <c r="B19" s="70">
        <v>77.53</v>
      </c>
      <c r="C19" s="70"/>
      <c r="D19" s="70"/>
      <c r="E19" s="70"/>
      <c r="F19" s="70">
        <v>264.62</v>
      </c>
      <c r="G19" s="70">
        <v>65.25</v>
      </c>
      <c r="H19" s="52"/>
      <c r="I19" s="70"/>
      <c r="J19" s="54"/>
      <c r="K19" s="51"/>
      <c r="L19" s="92"/>
      <c r="M19" s="91"/>
      <c r="N19" s="92"/>
      <c r="O19" s="91"/>
      <c r="P19" s="91"/>
      <c r="Q19" s="91"/>
      <c r="R19" s="91"/>
      <c r="S19" s="91"/>
      <c r="T19" s="91"/>
    </row>
    <row r="20" spans="1:20" ht="12.75">
      <c r="A20" s="70"/>
      <c r="B20" s="70">
        <v>118.63</v>
      </c>
      <c r="C20" s="70"/>
      <c r="D20" s="70"/>
      <c r="E20" s="70"/>
      <c r="F20" s="70">
        <v>264.62</v>
      </c>
      <c r="G20" s="70">
        <v>65.25</v>
      </c>
      <c r="H20" s="70"/>
      <c r="I20" s="70"/>
      <c r="J20" s="54"/>
      <c r="K20" s="51"/>
      <c r="L20" s="92"/>
      <c r="M20" s="91"/>
      <c r="N20" s="92"/>
      <c r="O20" s="91"/>
      <c r="P20" s="91"/>
      <c r="Q20" s="91"/>
      <c r="R20" s="91"/>
      <c r="S20" s="91"/>
      <c r="T20" s="91"/>
    </row>
    <row r="21" spans="1:20" ht="12.75">
      <c r="A21" s="70"/>
      <c r="B21" s="70">
        <v>116.82</v>
      </c>
      <c r="C21" s="70"/>
      <c r="D21" s="70"/>
      <c r="E21" s="70"/>
      <c r="F21" s="70">
        <v>800</v>
      </c>
      <c r="G21" s="70">
        <v>76.25</v>
      </c>
      <c r="H21" s="70"/>
      <c r="I21" s="70"/>
      <c r="J21" s="54"/>
      <c r="K21" s="51"/>
      <c r="L21" s="92"/>
      <c r="M21" s="91"/>
      <c r="N21" s="92"/>
      <c r="O21" s="91"/>
      <c r="P21" s="91"/>
      <c r="Q21" s="91"/>
      <c r="R21" s="91"/>
      <c r="S21" s="91"/>
      <c r="T21" s="91"/>
    </row>
    <row r="22" spans="1:20" ht="15">
      <c r="A22" s="70"/>
      <c r="B22" s="70">
        <v>123.16</v>
      </c>
      <c r="C22" s="70"/>
      <c r="D22" s="70"/>
      <c r="E22" s="70"/>
      <c r="F22" s="70">
        <v>264.62</v>
      </c>
      <c r="G22" s="70">
        <v>35.75</v>
      </c>
      <c r="H22" s="70"/>
      <c r="I22" s="70"/>
      <c r="J22" s="54"/>
      <c r="K22" s="51"/>
      <c r="L22" s="92"/>
      <c r="M22" s="91"/>
      <c r="N22" s="94"/>
      <c r="O22" s="91"/>
      <c r="P22" s="91"/>
      <c r="Q22" s="91"/>
      <c r="R22" s="91"/>
      <c r="S22" s="91"/>
      <c r="T22" s="91"/>
    </row>
    <row r="23" spans="1:20" ht="12.75">
      <c r="A23" s="59"/>
      <c r="B23" s="70">
        <v>153.82</v>
      </c>
      <c r="C23" s="70"/>
      <c r="D23" s="70"/>
      <c r="E23" s="70"/>
      <c r="F23" s="70">
        <v>264.62</v>
      </c>
      <c r="G23" s="70">
        <v>65.25</v>
      </c>
      <c r="H23" s="70"/>
      <c r="I23" s="70"/>
      <c r="J23" s="54"/>
      <c r="K23" s="51"/>
      <c r="L23" s="93"/>
      <c r="M23" s="91"/>
      <c r="N23" s="92"/>
      <c r="O23" s="91"/>
      <c r="P23" s="91"/>
      <c r="Q23" s="91"/>
      <c r="R23" s="91"/>
      <c r="S23" s="91"/>
      <c r="T23" s="91"/>
    </row>
    <row r="24" spans="1:20" ht="12.75">
      <c r="A24" s="70"/>
      <c r="B24" s="70"/>
      <c r="C24" s="54"/>
      <c r="D24" s="54"/>
      <c r="E24" s="54"/>
      <c r="F24" s="54">
        <v>264.62</v>
      </c>
      <c r="G24" s="70">
        <v>65.25</v>
      </c>
      <c r="H24" s="70"/>
      <c r="I24" s="54"/>
      <c r="J24" s="54"/>
      <c r="K24" s="51"/>
      <c r="L24" s="92"/>
      <c r="M24" s="91"/>
      <c r="N24" s="92"/>
      <c r="O24" s="91"/>
      <c r="P24" s="91"/>
      <c r="Q24" s="91"/>
      <c r="R24" s="91"/>
      <c r="S24" s="91"/>
      <c r="T24" s="91"/>
    </row>
    <row r="25" spans="1:20" ht="12.75">
      <c r="A25" s="70"/>
      <c r="B25" s="70"/>
      <c r="C25" s="54"/>
      <c r="D25" s="54"/>
      <c r="E25" s="54"/>
      <c r="F25" s="54">
        <v>600</v>
      </c>
      <c r="G25" s="70">
        <v>76.5</v>
      </c>
      <c r="H25" s="70"/>
      <c r="I25" s="54"/>
      <c r="J25" s="54"/>
      <c r="K25" s="51"/>
      <c r="L25" s="92"/>
      <c r="M25" s="91"/>
      <c r="N25" s="92"/>
      <c r="O25" s="91"/>
      <c r="P25" s="91"/>
      <c r="Q25" s="91"/>
      <c r="R25" s="91"/>
      <c r="S25" s="91"/>
      <c r="T25" s="91"/>
    </row>
    <row r="26" spans="1:20" ht="12.75">
      <c r="A26" s="70"/>
      <c r="B26" s="54"/>
      <c r="C26" s="54"/>
      <c r="D26" s="54"/>
      <c r="E26" s="54"/>
      <c r="F26" s="54"/>
      <c r="G26" s="88">
        <v>35.5</v>
      </c>
      <c r="H26" s="54"/>
      <c r="I26" s="54"/>
      <c r="J26" s="54"/>
      <c r="K26" s="51"/>
      <c r="L26" s="92"/>
      <c r="M26" s="91"/>
      <c r="N26" s="92"/>
      <c r="O26" s="91"/>
      <c r="P26" s="91"/>
      <c r="Q26" s="91"/>
      <c r="R26" s="91"/>
      <c r="S26" s="91"/>
      <c r="T26" s="91"/>
    </row>
    <row r="27" spans="1:20" ht="12.75">
      <c r="A27" s="70"/>
      <c r="B27" s="54"/>
      <c r="C27" s="54"/>
      <c r="D27" s="54"/>
      <c r="E27" s="54"/>
      <c r="F27" s="54"/>
      <c r="G27" s="88">
        <v>65.25</v>
      </c>
      <c r="H27" s="54"/>
      <c r="I27" s="54"/>
      <c r="J27" s="54"/>
      <c r="K27" s="51"/>
      <c r="L27" s="92"/>
      <c r="M27" s="91"/>
      <c r="N27" s="92"/>
      <c r="O27" s="91"/>
      <c r="P27" s="91"/>
      <c r="Q27" s="91"/>
      <c r="R27" s="91"/>
      <c r="S27" s="91"/>
      <c r="T27" s="91"/>
    </row>
    <row r="28" spans="1:20" ht="12.75">
      <c r="A28" s="70"/>
      <c r="B28" s="54"/>
      <c r="C28" s="54"/>
      <c r="D28" s="54"/>
      <c r="E28" s="54"/>
      <c r="F28" s="54"/>
      <c r="G28" s="88">
        <v>65.25</v>
      </c>
      <c r="H28" s="54"/>
      <c r="I28" s="54"/>
      <c r="J28" s="54"/>
      <c r="K28" s="51"/>
      <c r="L28" s="92"/>
      <c r="M28" s="91"/>
      <c r="N28" s="92"/>
      <c r="O28" s="91"/>
      <c r="P28" s="91"/>
      <c r="Q28" s="91"/>
      <c r="R28" s="91"/>
      <c r="S28" s="91"/>
      <c r="T28" s="91"/>
    </row>
    <row r="29" spans="1:20" ht="12.75">
      <c r="A29" s="70"/>
      <c r="B29" s="54"/>
      <c r="C29" s="54"/>
      <c r="D29" s="54"/>
      <c r="E29" s="54"/>
      <c r="F29" s="54"/>
      <c r="G29" s="88">
        <v>76.5</v>
      </c>
      <c r="H29" s="54"/>
      <c r="I29" s="54"/>
      <c r="J29" s="54"/>
      <c r="K29" s="51"/>
      <c r="L29" s="92"/>
      <c r="M29" s="91"/>
      <c r="N29" s="92"/>
      <c r="O29" s="91"/>
      <c r="P29" s="91"/>
      <c r="Q29" s="91"/>
      <c r="R29" s="91"/>
      <c r="S29" s="91"/>
      <c r="T29" s="91"/>
    </row>
    <row r="30" spans="1:20" ht="12.75">
      <c r="A30" s="70"/>
      <c r="B30" s="54"/>
      <c r="C30" s="54"/>
      <c r="D30" s="54"/>
      <c r="E30" s="54"/>
      <c r="F30" s="54"/>
      <c r="G30" s="88">
        <v>35.75</v>
      </c>
      <c r="H30" s="54"/>
      <c r="I30" s="54"/>
      <c r="J30" s="54"/>
      <c r="K30" s="51"/>
      <c r="L30" s="92"/>
      <c r="M30" s="91"/>
      <c r="N30" s="92"/>
      <c r="O30" s="91"/>
      <c r="P30" s="91"/>
      <c r="Q30" s="91"/>
      <c r="R30" s="91"/>
      <c r="S30" s="91"/>
      <c r="T30" s="91"/>
    </row>
    <row r="31" spans="1:20" ht="12.75">
      <c r="A31" s="70"/>
      <c r="B31" s="54"/>
      <c r="C31" s="54"/>
      <c r="D31" s="54"/>
      <c r="E31" s="54"/>
      <c r="F31" s="54"/>
      <c r="G31" s="88">
        <v>131</v>
      </c>
      <c r="H31" s="54"/>
      <c r="I31" s="54"/>
      <c r="J31" s="54"/>
      <c r="K31" s="51"/>
      <c r="L31" s="90"/>
      <c r="M31" s="91"/>
      <c r="N31" s="92"/>
      <c r="O31" s="91"/>
      <c r="P31" s="91"/>
      <c r="Q31" s="91"/>
      <c r="R31" s="91"/>
      <c r="S31" s="91"/>
      <c r="T31" s="91"/>
    </row>
    <row r="32" spans="1:12" ht="12.75">
      <c r="A32" s="70"/>
      <c r="B32" s="54"/>
      <c r="C32" s="54"/>
      <c r="D32" s="54"/>
      <c r="E32" s="54"/>
      <c r="F32" s="54"/>
      <c r="G32" s="88">
        <v>76.5</v>
      </c>
      <c r="H32" s="54"/>
      <c r="I32" s="54"/>
      <c r="J32" s="54"/>
      <c r="K32" s="51"/>
      <c r="L32" s="51"/>
    </row>
    <row r="33" spans="1:12" ht="12.75">
      <c r="A33" s="70"/>
      <c r="B33" s="54"/>
      <c r="C33" s="54"/>
      <c r="D33" s="54"/>
      <c r="E33" s="54"/>
      <c r="F33" s="54"/>
      <c r="G33" s="88">
        <v>35.75</v>
      </c>
      <c r="H33" s="54"/>
      <c r="I33" s="54"/>
      <c r="J33" s="54"/>
      <c r="K33" s="51"/>
      <c r="L33" s="51"/>
    </row>
    <row r="34" spans="1:12" ht="12.75">
      <c r="A34" s="70"/>
      <c r="B34" s="54"/>
      <c r="C34" s="54"/>
      <c r="D34" s="54"/>
      <c r="E34" s="54"/>
      <c r="F34" s="54"/>
      <c r="G34" s="88">
        <v>130.5</v>
      </c>
      <c r="H34" s="54"/>
      <c r="I34" s="54"/>
      <c r="J34" s="54"/>
      <c r="K34" s="51"/>
      <c r="L34" s="51"/>
    </row>
    <row r="35" spans="1:12" ht="12.75">
      <c r="A35" s="70"/>
      <c r="B35" s="54"/>
      <c r="C35" s="54"/>
      <c r="D35" s="54"/>
      <c r="E35" s="54"/>
      <c r="F35" s="54"/>
      <c r="G35" s="88">
        <v>76.5</v>
      </c>
      <c r="H35" s="54"/>
      <c r="I35" s="54"/>
      <c r="J35" s="54"/>
      <c r="K35" s="51"/>
      <c r="L35" s="51"/>
    </row>
    <row r="36" spans="1:12" ht="12.75">
      <c r="A36" s="70"/>
      <c r="B36" s="54"/>
      <c r="C36" s="54"/>
      <c r="D36" s="54"/>
      <c r="E36" s="54"/>
      <c r="F36" s="54"/>
      <c r="G36" s="70">
        <v>35.75</v>
      </c>
      <c r="H36" s="54"/>
      <c r="I36" s="54"/>
      <c r="J36" s="54"/>
      <c r="K36" s="51"/>
      <c r="L36" s="51"/>
    </row>
    <row r="37" spans="1:12" ht="12.75">
      <c r="A37" s="70"/>
      <c r="B37" s="54"/>
      <c r="C37" s="54"/>
      <c r="D37" s="54"/>
      <c r="E37" s="54"/>
      <c r="F37" s="54"/>
      <c r="G37" s="70">
        <v>65.25</v>
      </c>
      <c r="H37" s="54"/>
      <c r="I37" s="54"/>
      <c r="J37" s="54"/>
      <c r="K37" s="51"/>
      <c r="L37" s="51"/>
    </row>
    <row r="38" spans="1:12" ht="12.75">
      <c r="A38" s="70"/>
      <c r="B38" s="54"/>
      <c r="C38" s="54"/>
      <c r="D38" s="54"/>
      <c r="E38" s="54"/>
      <c r="F38" s="54"/>
      <c r="G38" s="70">
        <v>65.25</v>
      </c>
      <c r="H38" s="54"/>
      <c r="I38" s="54"/>
      <c r="J38" s="54"/>
      <c r="K38" s="51"/>
      <c r="L38" s="51"/>
    </row>
    <row r="39" spans="1:12" ht="12.75">
      <c r="A39" s="70"/>
      <c r="B39" s="54"/>
      <c r="C39" s="54"/>
      <c r="D39" s="54"/>
      <c r="E39" s="54"/>
      <c r="F39" s="54"/>
      <c r="G39" s="70">
        <v>76.5</v>
      </c>
      <c r="H39" s="54"/>
      <c r="I39" s="54"/>
      <c r="J39" s="54"/>
      <c r="K39" s="51"/>
      <c r="L39" s="51"/>
    </row>
    <row r="40" spans="1:12" ht="12.75">
      <c r="A40" s="70"/>
      <c r="B40" s="54"/>
      <c r="C40" s="54"/>
      <c r="D40" s="54"/>
      <c r="E40" s="54"/>
      <c r="F40" s="54"/>
      <c r="G40" s="70">
        <v>35.5</v>
      </c>
      <c r="H40" s="54"/>
      <c r="I40" s="54"/>
      <c r="J40" s="54"/>
      <c r="K40" s="51"/>
      <c r="L40" s="51"/>
    </row>
    <row r="41" spans="1:12" ht="12.75">
      <c r="A41" s="70"/>
      <c r="B41" s="54"/>
      <c r="C41" s="54"/>
      <c r="D41" s="54"/>
      <c r="E41" s="54"/>
      <c r="F41" s="54"/>
      <c r="G41" s="70">
        <v>130.5</v>
      </c>
      <c r="H41" s="54"/>
      <c r="I41" s="54"/>
      <c r="J41" s="54"/>
      <c r="K41" s="51"/>
      <c r="L41" s="51"/>
    </row>
    <row r="42" spans="1:12" ht="12.75">
      <c r="A42" s="54"/>
      <c r="B42" s="54"/>
      <c r="C42" s="54"/>
      <c r="D42" s="54"/>
      <c r="E42" s="54"/>
      <c r="F42" s="54"/>
      <c r="G42" s="70">
        <v>76.5</v>
      </c>
      <c r="H42" s="54"/>
      <c r="I42" s="54"/>
      <c r="J42" s="54"/>
      <c r="K42" s="51"/>
      <c r="L42" s="51"/>
    </row>
    <row r="43" spans="1:12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1"/>
      <c r="L43" s="51"/>
    </row>
    <row r="44" spans="1:12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1"/>
      <c r="L44" s="51"/>
    </row>
    <row r="45" spans="1:12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1"/>
      <c r="L45" s="51"/>
    </row>
    <row r="46" spans="1:12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1"/>
      <c r="L46" s="51"/>
    </row>
    <row r="47" spans="1:12" ht="12.75">
      <c r="A47" s="54"/>
      <c r="B47" s="54"/>
      <c r="C47" s="54"/>
      <c r="D47" s="54"/>
      <c r="E47" s="54"/>
      <c r="F47" s="54"/>
      <c r="G47" s="70"/>
      <c r="H47" s="54"/>
      <c r="I47" s="54"/>
      <c r="J47" s="54"/>
      <c r="K47" s="51"/>
      <c r="L47" s="51"/>
    </row>
    <row r="48" spans="1:12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1"/>
      <c r="L48" s="51"/>
    </row>
    <row r="49" spans="1:12" ht="18.75" customHeight="1">
      <c r="A49" s="72">
        <f aca="true" t="shared" si="0" ref="A49:I49">SUM(A4:A48)</f>
        <v>13858.45</v>
      </c>
      <c r="B49" s="72">
        <f t="shared" si="0"/>
        <v>5888.5599999999995</v>
      </c>
      <c r="C49" s="72">
        <f t="shared" si="0"/>
        <v>779.98</v>
      </c>
      <c r="D49" s="72">
        <f t="shared" si="0"/>
        <v>0</v>
      </c>
      <c r="E49" s="72">
        <f t="shared" si="0"/>
        <v>0</v>
      </c>
      <c r="F49" s="72">
        <f t="shared" si="0"/>
        <v>6684.959999999999</v>
      </c>
      <c r="G49" s="72">
        <f t="shared" si="0"/>
        <v>2693.75</v>
      </c>
      <c r="H49" s="72">
        <f t="shared" si="0"/>
        <v>3848</v>
      </c>
      <c r="I49" s="67">
        <f t="shared" si="0"/>
        <v>663.11</v>
      </c>
      <c r="J49" s="77">
        <f>SUM(A49:I49)</f>
        <v>34416.81</v>
      </c>
      <c r="K49" s="51"/>
      <c r="L49" s="51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7.625" style="19" customWidth="1"/>
    <col min="2" max="2" width="9.875" style="19" customWidth="1"/>
    <col min="3" max="3" width="10.00390625" style="19" customWidth="1"/>
    <col min="4" max="4" width="12.75390625" style="19" customWidth="1"/>
    <col min="5" max="5" width="18.25390625" style="19" customWidth="1"/>
    <col min="6" max="6" width="9.125" style="19" customWidth="1"/>
    <col min="7" max="7" width="12.125" style="19" customWidth="1"/>
    <col min="8" max="8" width="10.25390625" style="19" customWidth="1"/>
    <col min="9" max="9" width="12.00390625" style="19" customWidth="1"/>
    <col min="10" max="10" width="13.625" style="19" customWidth="1"/>
    <col min="11" max="16384" width="9.125" style="19" customWidth="1"/>
  </cols>
  <sheetData>
    <row r="1" spans="1:2" ht="12.75">
      <c r="A1" s="34" t="s">
        <v>12</v>
      </c>
      <c r="B1" s="34" t="s">
        <v>56</v>
      </c>
    </row>
    <row r="3" spans="1:10" ht="12.75">
      <c r="A3" s="54"/>
      <c r="B3" s="54" t="s">
        <v>9</v>
      </c>
      <c r="C3" s="54" t="s">
        <v>13</v>
      </c>
      <c r="D3" s="54" t="s">
        <v>14</v>
      </c>
      <c r="E3" s="95" t="s">
        <v>52</v>
      </c>
      <c r="F3" s="54" t="s">
        <v>30</v>
      </c>
      <c r="G3" s="55" t="s">
        <v>51</v>
      </c>
      <c r="H3" s="55" t="s">
        <v>32</v>
      </c>
      <c r="I3" s="55" t="s">
        <v>48</v>
      </c>
      <c r="J3" s="54"/>
    </row>
    <row r="4" spans="1:10" ht="12.75">
      <c r="A4" s="79"/>
      <c r="B4" s="80"/>
      <c r="C4" s="79"/>
      <c r="D4" s="79"/>
      <c r="E4" s="79"/>
      <c r="F4" s="79"/>
      <c r="G4" s="79"/>
      <c r="H4" s="79"/>
      <c r="I4" s="79"/>
      <c r="J4" s="79"/>
    </row>
    <row r="5" spans="1:10" ht="12.75">
      <c r="A5" s="67"/>
      <c r="B5" s="67">
        <v>650</v>
      </c>
      <c r="C5" s="67"/>
      <c r="D5" s="67">
        <v>450</v>
      </c>
      <c r="E5" s="67"/>
      <c r="F5" s="67">
        <v>800</v>
      </c>
      <c r="G5" s="67"/>
      <c r="H5" s="67">
        <v>5178</v>
      </c>
      <c r="I5" s="67">
        <v>7340</v>
      </c>
      <c r="J5" s="67"/>
    </row>
    <row r="6" spans="1:10" ht="12.75">
      <c r="A6" s="67"/>
      <c r="B6" s="67">
        <v>170</v>
      </c>
      <c r="C6" s="67"/>
      <c r="D6" s="67">
        <v>1047</v>
      </c>
      <c r="E6" s="67"/>
      <c r="F6" s="67"/>
      <c r="G6" s="67"/>
      <c r="H6" s="67"/>
      <c r="I6" s="67"/>
      <c r="J6" s="67"/>
    </row>
    <row r="7" spans="1:10" ht="12.75">
      <c r="A7" s="67"/>
      <c r="B7" s="67">
        <v>2550</v>
      </c>
      <c r="C7" s="67"/>
      <c r="D7" s="67">
        <v>1047</v>
      </c>
      <c r="E7" s="67"/>
      <c r="F7" s="67"/>
      <c r="G7" s="67"/>
      <c r="H7" s="67"/>
      <c r="I7" s="67"/>
      <c r="J7" s="67"/>
    </row>
    <row r="8" spans="1:10" ht="12.75">
      <c r="A8" s="67"/>
      <c r="B8" s="67">
        <v>1350</v>
      </c>
      <c r="C8" s="67"/>
      <c r="D8" s="67"/>
      <c r="E8" s="67"/>
      <c r="F8" s="67"/>
      <c r="G8" s="67"/>
      <c r="H8" s="67"/>
      <c r="I8" s="67"/>
      <c r="J8" s="67"/>
    </row>
    <row r="9" spans="1:10" ht="12.75">
      <c r="A9" s="67"/>
      <c r="B9" s="67">
        <v>2750</v>
      </c>
      <c r="C9" s="67"/>
      <c r="D9" s="67"/>
      <c r="E9" s="67"/>
      <c r="F9" s="67"/>
      <c r="G9" s="67"/>
      <c r="H9" s="67"/>
      <c r="I9" s="67"/>
      <c r="J9" s="67"/>
    </row>
    <row r="10" spans="1:10" ht="12.75">
      <c r="A10" s="67"/>
      <c r="B10" s="67">
        <v>248.8</v>
      </c>
      <c r="C10" s="67"/>
      <c r="D10" s="67"/>
      <c r="E10" s="67"/>
      <c r="F10" s="67"/>
      <c r="G10" s="67"/>
      <c r="H10" s="67"/>
      <c r="I10" s="67"/>
      <c r="J10" s="67"/>
    </row>
    <row r="11" spans="1:10" ht="12.75">
      <c r="A11" s="67"/>
      <c r="B11" s="67">
        <v>400</v>
      </c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67"/>
      <c r="B12" s="67">
        <v>1000</v>
      </c>
      <c r="C12" s="67"/>
      <c r="D12" s="67"/>
      <c r="E12" s="67"/>
      <c r="F12" s="67"/>
      <c r="G12" s="67"/>
      <c r="H12" s="67"/>
      <c r="I12" s="67"/>
      <c r="J12" s="67"/>
    </row>
    <row r="13" spans="1:10" ht="12.75">
      <c r="A13" s="67"/>
      <c r="B13" s="67">
        <v>950</v>
      </c>
      <c r="C13" s="67"/>
      <c r="D13" s="67"/>
      <c r="E13" s="67"/>
      <c r="F13" s="67"/>
      <c r="G13" s="67"/>
      <c r="H13" s="67"/>
      <c r="I13" s="67"/>
      <c r="J13" s="67"/>
    </row>
    <row r="14" spans="1:10" ht="12.75">
      <c r="A14" s="67"/>
      <c r="B14" s="67">
        <v>1860</v>
      </c>
      <c r="C14" s="67"/>
      <c r="D14" s="67"/>
      <c r="E14" s="67"/>
      <c r="F14" s="67"/>
      <c r="G14" s="67"/>
      <c r="H14" s="67"/>
      <c r="I14" s="67"/>
      <c r="J14" s="67"/>
    </row>
    <row r="15" spans="1:10" ht="12.75">
      <c r="A15" s="67"/>
      <c r="B15" s="67">
        <v>100</v>
      </c>
      <c r="C15" s="67"/>
      <c r="D15" s="67"/>
      <c r="E15" s="67"/>
      <c r="F15" s="67"/>
      <c r="G15" s="67"/>
      <c r="H15" s="67"/>
      <c r="I15" s="67"/>
      <c r="J15" s="67"/>
    </row>
    <row r="16" spans="1:10" ht="12.75">
      <c r="A16" s="67"/>
      <c r="B16" s="67">
        <v>800</v>
      </c>
      <c r="C16" s="67"/>
      <c r="D16" s="67"/>
      <c r="E16" s="67"/>
      <c r="F16" s="67"/>
      <c r="G16" s="67"/>
      <c r="H16" s="67"/>
      <c r="I16" s="67"/>
      <c r="J16" s="67"/>
    </row>
    <row r="17" spans="1:10" ht="12.75">
      <c r="A17" s="67"/>
      <c r="B17" s="67">
        <v>1100</v>
      </c>
      <c r="C17" s="67"/>
      <c r="D17" s="67"/>
      <c r="E17" s="67"/>
      <c r="F17" s="67"/>
      <c r="G17" s="67"/>
      <c r="H17" s="67"/>
      <c r="I17" s="67"/>
      <c r="J17" s="67"/>
    </row>
    <row r="18" spans="1:10" ht="12.75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2.75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12.75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2.75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2.75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2.75">
      <c r="A23" s="67"/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2.75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2.75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2.75">
      <c r="A26" s="67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2.75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12.75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2.75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15.75">
      <c r="A30" s="68"/>
      <c r="B30" s="84">
        <f>SUM(B4:B29)</f>
        <v>13928.8</v>
      </c>
      <c r="C30" s="84">
        <f>SUM(C4:C22)</f>
        <v>0</v>
      </c>
      <c r="D30" s="84">
        <f>SUM(D4:D22)</f>
        <v>2544</v>
      </c>
      <c r="E30" s="84">
        <f>SUM(E4:E29)</f>
        <v>0</v>
      </c>
      <c r="F30" s="78">
        <f>SUM(F4:F22)</f>
        <v>800</v>
      </c>
      <c r="G30" s="84">
        <f>SUM(G4:G29)</f>
        <v>0</v>
      </c>
      <c r="H30" s="78">
        <f>SUM(H4:H22)</f>
        <v>5178</v>
      </c>
      <c r="I30" s="68">
        <f>SUM(I4:I29)</f>
        <v>7340</v>
      </c>
      <c r="J30" s="57">
        <f>SUM(A30:I30)</f>
        <v>29790.8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0">
      <selection activeCell="D34" sqref="D34:J34"/>
    </sheetView>
  </sheetViews>
  <sheetFormatPr defaultColWidth="9.00390625" defaultRowHeight="12.75"/>
  <cols>
    <col min="1" max="1" width="8.875" style="0" customWidth="1"/>
    <col min="2" max="2" width="13.375" style="0" customWidth="1"/>
    <col min="5" max="5" width="6.125" style="0" customWidth="1"/>
    <col min="6" max="6" width="14.00390625" style="0" customWidth="1"/>
    <col min="9" max="9" width="11.00390625" style="0" customWidth="1"/>
    <col min="10" max="10" width="12.125" style="0" customWidth="1"/>
    <col min="11" max="11" width="14.875" style="0" customWidth="1"/>
  </cols>
  <sheetData>
    <row r="1" ht="13.5" thickBot="1"/>
    <row r="2" spans="1:11" ht="20.25" thickBot="1" thickTop="1">
      <c r="A2" s="113"/>
      <c r="B2" s="164" t="s">
        <v>37</v>
      </c>
      <c r="C2" s="165"/>
      <c r="D2" s="165"/>
      <c r="E2" s="165"/>
      <c r="F2" s="165"/>
      <c r="G2" s="165"/>
      <c r="H2" s="165"/>
      <c r="I2" s="165"/>
      <c r="J2" s="165"/>
      <c r="K2" s="166"/>
    </row>
    <row r="3" ht="14.25" thickBot="1" thickTop="1"/>
    <row r="4" spans="2:11" ht="20.25" customHeight="1" thickBot="1" thickTop="1">
      <c r="B4" s="177" t="s">
        <v>96</v>
      </c>
      <c r="C4" s="178"/>
      <c r="D4" s="178"/>
      <c r="E4" s="178"/>
      <c r="F4" s="178"/>
      <c r="G4" s="178"/>
      <c r="H4" s="178"/>
      <c r="I4" s="178"/>
      <c r="J4" s="178"/>
      <c r="K4" s="178"/>
    </row>
    <row r="5" spans="2:15" ht="22.5" thickBot="1" thickTop="1">
      <c r="B5" s="179" t="s">
        <v>62</v>
      </c>
      <c r="C5" s="179"/>
      <c r="D5" s="179"/>
      <c r="E5" s="179"/>
      <c r="F5" s="179"/>
      <c r="G5" s="179" t="s">
        <v>63</v>
      </c>
      <c r="H5" s="179"/>
      <c r="I5" s="179"/>
      <c r="J5" s="179"/>
      <c r="K5" s="179"/>
      <c r="N5" s="118"/>
      <c r="O5" s="118"/>
    </row>
    <row r="6" spans="2:11" ht="15" customHeight="1" thickBot="1" thickTop="1">
      <c r="B6" s="180" t="s">
        <v>64</v>
      </c>
      <c r="C6" s="181"/>
      <c r="D6" s="181"/>
      <c r="E6" s="182"/>
      <c r="F6" s="101">
        <v>13928.8</v>
      </c>
      <c r="G6" s="183" t="s">
        <v>88</v>
      </c>
      <c r="H6" s="184"/>
      <c r="I6" s="184"/>
      <c r="J6" s="185"/>
      <c r="K6" s="101">
        <v>13858.45</v>
      </c>
    </row>
    <row r="7" spans="2:11" ht="15" customHeight="1" thickBot="1" thickTop="1">
      <c r="B7" s="180" t="s">
        <v>66</v>
      </c>
      <c r="C7" s="181"/>
      <c r="D7" s="181"/>
      <c r="E7" s="182"/>
      <c r="F7" s="101">
        <v>5178</v>
      </c>
      <c r="G7" s="183" t="s">
        <v>87</v>
      </c>
      <c r="H7" s="184"/>
      <c r="I7" s="184"/>
      <c r="J7" s="185"/>
      <c r="K7" s="101">
        <v>5888.56</v>
      </c>
    </row>
    <row r="8" spans="2:11" ht="15" customHeight="1" thickBot="1" thickTop="1">
      <c r="B8" s="180" t="s">
        <v>38</v>
      </c>
      <c r="C8" s="181"/>
      <c r="D8" s="181"/>
      <c r="E8" s="182"/>
      <c r="F8" s="101">
        <v>2544</v>
      </c>
      <c r="G8" s="183" t="s">
        <v>70</v>
      </c>
      <c r="H8" s="184"/>
      <c r="I8" s="184"/>
      <c r="J8" s="185"/>
      <c r="K8" s="101">
        <v>3848</v>
      </c>
    </row>
    <row r="9" spans="2:11" ht="15" customHeight="1" thickBot="1" thickTop="1">
      <c r="B9" s="186" t="s">
        <v>39</v>
      </c>
      <c r="C9" s="186"/>
      <c r="D9" s="186"/>
      <c r="E9" s="186"/>
      <c r="F9" s="101">
        <v>7340</v>
      </c>
      <c r="G9" s="187" t="s">
        <v>89</v>
      </c>
      <c r="H9" s="187"/>
      <c r="I9" s="187"/>
      <c r="J9" s="187"/>
      <c r="K9" s="101">
        <v>779.98</v>
      </c>
    </row>
    <row r="10" spans="2:13" ht="15" customHeight="1" thickBot="1" thickTop="1">
      <c r="B10" s="180" t="s">
        <v>50</v>
      </c>
      <c r="C10" s="181"/>
      <c r="D10" s="181"/>
      <c r="E10" s="182"/>
      <c r="F10" s="101">
        <v>800</v>
      </c>
      <c r="G10" s="183" t="s">
        <v>43</v>
      </c>
      <c r="H10" s="184"/>
      <c r="I10" s="184"/>
      <c r="J10" s="185"/>
      <c r="K10" s="101">
        <v>6684.96</v>
      </c>
      <c r="M10" s="99"/>
    </row>
    <row r="11" spans="1:13" ht="15" customHeight="1" thickBot="1" thickTop="1">
      <c r="A11" s="113"/>
      <c r="B11" s="156"/>
      <c r="C11" s="157"/>
      <c r="D11" s="157"/>
      <c r="E11" s="158"/>
      <c r="F11" s="162"/>
      <c r="G11" s="170" t="s">
        <v>90</v>
      </c>
      <c r="H11" s="171"/>
      <c r="I11" s="171"/>
      <c r="J11" s="171"/>
      <c r="K11" s="116">
        <v>2693.75</v>
      </c>
      <c r="M11" s="99"/>
    </row>
    <row r="12" spans="1:11" ht="15" customHeight="1" thickBot="1" thickTop="1">
      <c r="A12" s="113"/>
      <c r="B12" s="156"/>
      <c r="C12" s="157"/>
      <c r="D12" s="157"/>
      <c r="E12" s="158"/>
      <c r="F12" s="162"/>
      <c r="G12" s="185" t="s">
        <v>50</v>
      </c>
      <c r="H12" s="187"/>
      <c r="I12" s="187"/>
      <c r="J12" s="187"/>
      <c r="K12" s="101">
        <v>663.11</v>
      </c>
    </row>
    <row r="13" spans="1:11" ht="15" customHeight="1" thickTop="1">
      <c r="A13" s="113"/>
      <c r="B13" s="156"/>
      <c r="C13" s="157"/>
      <c r="D13" s="157"/>
      <c r="E13" s="158"/>
      <c r="F13" s="162"/>
      <c r="G13" s="194"/>
      <c r="H13" s="194"/>
      <c r="I13" s="194"/>
      <c r="J13" s="195"/>
      <c r="K13" s="198"/>
    </row>
    <row r="14" spans="1:11" ht="15" customHeight="1" thickBot="1">
      <c r="A14" s="113"/>
      <c r="B14" s="159"/>
      <c r="C14" s="160"/>
      <c r="D14" s="160"/>
      <c r="E14" s="161"/>
      <c r="F14" s="163"/>
      <c r="G14" s="196"/>
      <c r="H14" s="196"/>
      <c r="I14" s="196"/>
      <c r="J14" s="197"/>
      <c r="K14" s="163"/>
    </row>
    <row r="15" spans="1:11" ht="15" customHeight="1" thickBot="1" thickTop="1">
      <c r="A15" s="113"/>
      <c r="B15" s="172" t="s">
        <v>45</v>
      </c>
      <c r="C15" s="172"/>
      <c r="D15" s="172"/>
      <c r="E15" s="172"/>
      <c r="F15" s="115">
        <f>SUM(F6:F14)</f>
        <v>29790.8</v>
      </c>
      <c r="G15" s="173" t="s">
        <v>58</v>
      </c>
      <c r="H15" s="173"/>
      <c r="I15" s="173"/>
      <c r="J15" s="173"/>
      <c r="K15" s="101">
        <f>SUM(K6:K14)</f>
        <v>34416.81</v>
      </c>
    </row>
    <row r="16" spans="2:11" ht="15" customHeight="1" thickBot="1" thickTop="1">
      <c r="B16" s="174" t="s">
        <v>46</v>
      </c>
      <c r="C16" s="175"/>
      <c r="D16" s="175"/>
      <c r="E16" s="176"/>
      <c r="F16" s="115">
        <v>51363.32</v>
      </c>
      <c r="G16" s="188" t="s">
        <v>15</v>
      </c>
      <c r="H16" s="189"/>
      <c r="I16" s="189"/>
      <c r="J16" s="190"/>
      <c r="K16" s="101">
        <v>46737.31</v>
      </c>
    </row>
    <row r="17" spans="2:11" ht="15" customHeight="1" thickBot="1" thickTop="1">
      <c r="B17" s="104"/>
      <c r="C17" s="105"/>
      <c r="D17" s="105"/>
      <c r="E17" s="103"/>
      <c r="F17" s="103"/>
      <c r="G17" s="193" t="s">
        <v>24</v>
      </c>
      <c r="H17" s="193"/>
      <c r="I17" s="193"/>
      <c r="J17" s="193"/>
      <c r="K17" s="101">
        <v>0</v>
      </c>
    </row>
    <row r="18" spans="2:11" ht="15" customHeight="1" thickBot="1" thickTop="1">
      <c r="B18" s="110"/>
      <c r="C18" s="111"/>
      <c r="D18" s="106"/>
      <c r="E18" s="112"/>
      <c r="F18" s="112"/>
      <c r="G18" s="191"/>
      <c r="H18" s="191"/>
      <c r="I18" s="191"/>
      <c r="J18" s="191"/>
      <c r="K18" s="114"/>
    </row>
    <row r="19" spans="2:11" ht="26.25" customHeight="1" thickBot="1" thickTop="1">
      <c r="B19" s="167" t="s">
        <v>91</v>
      </c>
      <c r="C19" s="168"/>
      <c r="D19" s="168"/>
      <c r="E19" s="169"/>
      <c r="F19" s="115">
        <f>(F15+F16)</f>
        <v>81154.12</v>
      </c>
      <c r="G19" s="192" t="s">
        <v>25</v>
      </c>
      <c r="H19" s="192"/>
      <c r="I19" s="192"/>
      <c r="J19" s="192"/>
      <c r="K19" s="101">
        <f>(K15+K16+K17)</f>
        <v>81154.12</v>
      </c>
    </row>
    <row r="20" ht="13.5" thickTop="1"/>
    <row r="21" spans="5:11" ht="12.75">
      <c r="E21" s="5"/>
      <c r="F21" s="157"/>
      <c r="G21" s="157"/>
      <c r="J21" s="120"/>
      <c r="K21" s="120"/>
    </row>
    <row r="22" spans="2:11" ht="12.75">
      <c r="B22" s="153" t="s">
        <v>97</v>
      </c>
      <c r="C22" s="153"/>
      <c r="D22" s="153"/>
      <c r="E22" s="153"/>
      <c r="F22" s="153"/>
      <c r="G22" s="153"/>
      <c r="H22" s="153"/>
      <c r="I22" s="153"/>
      <c r="J22" s="153"/>
      <c r="K22" s="153"/>
    </row>
    <row r="24" spans="5:9" ht="12.75">
      <c r="E24" s="153" t="s">
        <v>17</v>
      </c>
      <c r="F24" s="153"/>
      <c r="G24" s="153"/>
      <c r="H24" s="153"/>
      <c r="I24" s="153"/>
    </row>
    <row r="25" spans="5:9" ht="12.75">
      <c r="E25" s="117"/>
      <c r="F25" s="117"/>
      <c r="G25" s="117"/>
      <c r="H25" s="117"/>
      <c r="I25" s="117"/>
    </row>
    <row r="26" spans="5:9" ht="12" customHeight="1">
      <c r="E26" s="117"/>
      <c r="F26" s="154" t="s">
        <v>98</v>
      </c>
      <c r="G26" s="155"/>
      <c r="H26" s="155"/>
      <c r="I26" s="155"/>
    </row>
    <row r="27" spans="5:9" ht="12.75">
      <c r="E27" s="117"/>
      <c r="F27" s="117"/>
      <c r="G27" s="117"/>
      <c r="H27" s="117"/>
      <c r="I27" s="117"/>
    </row>
    <row r="28" ht="12.75">
      <c r="F28" s="99"/>
    </row>
    <row r="29" spans="2:11" ht="12.75">
      <c r="B29" s="135" t="s">
        <v>94</v>
      </c>
      <c r="C29" s="135"/>
      <c r="D29" s="135"/>
      <c r="E29" s="135"/>
      <c r="F29" s="135"/>
      <c r="G29" s="135"/>
      <c r="H29" s="135"/>
      <c r="I29" s="135"/>
      <c r="J29" s="135"/>
      <c r="K29" s="135"/>
    </row>
    <row r="30" spans="2:11" ht="12.75">
      <c r="B30" s="135" t="s">
        <v>95</v>
      </c>
      <c r="C30" s="135"/>
      <c r="D30" s="135"/>
      <c r="E30" s="135"/>
      <c r="F30" s="135"/>
      <c r="G30" s="135"/>
      <c r="H30" s="135"/>
      <c r="I30" s="135"/>
      <c r="J30" s="135"/>
      <c r="K30" s="135"/>
    </row>
    <row r="31" spans="3:9" ht="12.75">
      <c r="C31" s="120"/>
      <c r="D31" s="120"/>
      <c r="H31" s="120"/>
      <c r="I31" s="120"/>
    </row>
    <row r="33" spans="4:10" ht="12.75">
      <c r="D33" s="135" t="s">
        <v>92</v>
      </c>
      <c r="E33" s="135"/>
      <c r="F33" s="135"/>
      <c r="G33" s="135"/>
      <c r="H33" s="135"/>
      <c r="I33" s="135"/>
      <c r="J33" s="135"/>
    </row>
    <row r="34" spans="4:10" ht="12.75">
      <c r="D34" s="135" t="s">
        <v>93</v>
      </c>
      <c r="E34" s="135"/>
      <c r="F34" s="135"/>
      <c r="G34" s="135"/>
      <c r="H34" s="135"/>
      <c r="I34" s="135"/>
      <c r="J34" s="135"/>
    </row>
  </sheetData>
  <sheetProtection/>
  <mergeCells count="39">
    <mergeCell ref="G12:J12"/>
    <mergeCell ref="G16:J16"/>
    <mergeCell ref="G18:J18"/>
    <mergeCell ref="G19:J19"/>
    <mergeCell ref="F21:G21"/>
    <mergeCell ref="J21:K21"/>
    <mergeCell ref="G17:J17"/>
    <mergeCell ref="G13:J14"/>
    <mergeCell ref="K13:K14"/>
    <mergeCell ref="B8:E8"/>
    <mergeCell ref="G8:J8"/>
    <mergeCell ref="B9:E9"/>
    <mergeCell ref="G9:J9"/>
    <mergeCell ref="B10:E10"/>
    <mergeCell ref="G10:J10"/>
    <mergeCell ref="B4:K4"/>
    <mergeCell ref="B5:F5"/>
    <mergeCell ref="G5:K5"/>
    <mergeCell ref="B6:E6"/>
    <mergeCell ref="G6:J6"/>
    <mergeCell ref="B7:E7"/>
    <mergeCell ref="G7:J7"/>
    <mergeCell ref="B11:E14"/>
    <mergeCell ref="F11:F14"/>
    <mergeCell ref="D34:J34"/>
    <mergeCell ref="B2:K2"/>
    <mergeCell ref="B19:E19"/>
    <mergeCell ref="G11:J11"/>
    <mergeCell ref="B15:E15"/>
    <mergeCell ref="G15:J15"/>
    <mergeCell ref="B16:E16"/>
    <mergeCell ref="B22:K22"/>
    <mergeCell ref="B29:K29"/>
    <mergeCell ref="B30:K30"/>
    <mergeCell ref="D33:J33"/>
    <mergeCell ref="E24:I24"/>
    <mergeCell ref="F26:I26"/>
    <mergeCell ref="C31:D31"/>
    <mergeCell ref="H31:I31"/>
  </mergeCells>
  <printOptions/>
  <pageMargins left="0.7086614173228347" right="0.7086614173228347" top="0.5511811023622047" bottom="0.5511811023622047" header="0.31496062992125984" footer="0.3149606299212598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0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4.125" style="0" customWidth="1"/>
    <col min="2" max="2" width="13.375" style="0" customWidth="1"/>
    <col min="5" max="5" width="7.875" style="0" customWidth="1"/>
    <col min="6" max="6" width="10.00390625" style="0" customWidth="1"/>
    <col min="9" max="9" width="11.00390625" style="0" customWidth="1"/>
    <col min="10" max="10" width="10.875" style="0" customWidth="1"/>
    <col min="11" max="11" width="10.00390625" style="0" customWidth="1"/>
  </cols>
  <sheetData>
    <row r="1" spans="2:11" ht="20.25" customHeight="1" thickBot="1" thickTop="1">
      <c r="B1" s="177" t="s">
        <v>61</v>
      </c>
      <c r="C1" s="178"/>
      <c r="D1" s="178"/>
      <c r="E1" s="178"/>
      <c r="F1" s="178"/>
      <c r="G1" s="178"/>
      <c r="H1" s="178"/>
      <c r="I1" s="178"/>
      <c r="J1" s="178"/>
      <c r="K1" s="178"/>
    </row>
    <row r="2" spans="2:11" ht="22.5" thickBot="1" thickTop="1">
      <c r="B2" s="179" t="s">
        <v>62</v>
      </c>
      <c r="C2" s="179"/>
      <c r="D2" s="179"/>
      <c r="E2" s="179"/>
      <c r="F2" s="179"/>
      <c r="G2" s="179" t="s">
        <v>63</v>
      </c>
      <c r="H2" s="179"/>
      <c r="I2" s="179"/>
      <c r="J2" s="179"/>
      <c r="K2" s="179"/>
    </row>
    <row r="3" spans="2:11" ht="14.25" thickBot="1" thickTop="1">
      <c r="B3" s="180" t="s">
        <v>64</v>
      </c>
      <c r="C3" s="181"/>
      <c r="D3" s="181"/>
      <c r="E3" s="182"/>
      <c r="F3" s="100"/>
      <c r="G3" s="183" t="s">
        <v>65</v>
      </c>
      <c r="H3" s="184"/>
      <c r="I3" s="184"/>
      <c r="J3" s="185"/>
      <c r="K3" s="101"/>
    </row>
    <row r="4" spans="2:11" ht="14.25" thickBot="1" thickTop="1">
      <c r="B4" s="180" t="s">
        <v>66</v>
      </c>
      <c r="C4" s="181"/>
      <c r="D4" s="181"/>
      <c r="E4" s="182"/>
      <c r="F4" s="100"/>
      <c r="G4" s="183" t="s">
        <v>67</v>
      </c>
      <c r="H4" s="184"/>
      <c r="I4" s="184"/>
      <c r="J4" s="185"/>
      <c r="K4" s="101"/>
    </row>
    <row r="5" spans="2:11" ht="14.25" thickBot="1" thickTop="1">
      <c r="B5" s="180" t="s">
        <v>38</v>
      </c>
      <c r="C5" s="181"/>
      <c r="D5" s="181"/>
      <c r="E5" s="182"/>
      <c r="F5" s="100"/>
      <c r="G5" s="183" t="s">
        <v>68</v>
      </c>
      <c r="H5" s="184"/>
      <c r="I5" s="184"/>
      <c r="J5" s="185"/>
      <c r="K5" s="101"/>
    </row>
    <row r="6" spans="2:11" ht="14.25" thickBot="1" thickTop="1">
      <c r="B6" s="186" t="s">
        <v>69</v>
      </c>
      <c r="C6" s="186"/>
      <c r="D6" s="186"/>
      <c r="E6" s="186"/>
      <c r="F6" s="100"/>
      <c r="G6" s="187" t="s">
        <v>70</v>
      </c>
      <c r="H6" s="187"/>
      <c r="I6" s="187"/>
      <c r="J6" s="187"/>
      <c r="K6" s="101"/>
    </row>
    <row r="7" spans="2:13" ht="14.25" thickBot="1" thickTop="1">
      <c r="B7" s="203"/>
      <c r="C7" s="203"/>
      <c r="D7" s="203"/>
      <c r="E7" s="203"/>
      <c r="F7" s="100"/>
      <c r="G7" s="183" t="s">
        <v>71</v>
      </c>
      <c r="H7" s="184"/>
      <c r="I7" s="184"/>
      <c r="J7" s="185"/>
      <c r="K7" s="101"/>
      <c r="M7" s="99"/>
    </row>
    <row r="8" spans="2:11" ht="14.25" thickBot="1" thickTop="1">
      <c r="B8" s="199"/>
      <c r="C8" s="200"/>
      <c r="D8" s="200"/>
      <c r="E8" s="200"/>
      <c r="F8" s="201"/>
      <c r="G8" s="187" t="s">
        <v>72</v>
      </c>
      <c r="H8" s="187"/>
      <c r="I8" s="187"/>
      <c r="J8" s="187"/>
      <c r="K8" s="101"/>
    </row>
    <row r="9" spans="2:11" ht="14.25" thickBot="1" thickTop="1">
      <c r="B9" s="156"/>
      <c r="C9" s="157"/>
      <c r="D9" s="157"/>
      <c r="E9" s="157"/>
      <c r="F9" s="158"/>
      <c r="G9" s="183" t="s">
        <v>73</v>
      </c>
      <c r="H9" s="184"/>
      <c r="I9" s="184"/>
      <c r="J9" s="185"/>
      <c r="K9" s="101"/>
    </row>
    <row r="10" spans="2:11" ht="14.25" thickBot="1" thickTop="1">
      <c r="B10" s="159"/>
      <c r="C10" s="160"/>
      <c r="D10" s="160"/>
      <c r="E10" s="160"/>
      <c r="F10" s="161"/>
      <c r="G10" s="183" t="s">
        <v>74</v>
      </c>
      <c r="H10" s="184"/>
      <c r="I10" s="184"/>
      <c r="J10" s="185"/>
      <c r="K10" s="101"/>
    </row>
    <row r="11" spans="2:11" ht="16.5" thickBot="1" thickTop="1">
      <c r="B11" s="107" t="s">
        <v>75</v>
      </c>
      <c r="C11" s="107"/>
      <c r="D11" s="107"/>
      <c r="E11" s="107"/>
      <c r="F11" s="108">
        <f>SUM(F3:F10)</f>
        <v>0</v>
      </c>
      <c r="G11" s="202" t="s">
        <v>76</v>
      </c>
      <c r="H11" s="202"/>
      <c r="I11" s="202"/>
      <c r="J11" s="202"/>
      <c r="K11" s="108">
        <f>SUM(K3:K10)</f>
        <v>0</v>
      </c>
    </row>
    <row r="12" spans="5:9" ht="14.25" thickBot="1" thickTop="1">
      <c r="E12" s="102" t="s">
        <v>77</v>
      </c>
      <c r="F12" s="102"/>
      <c r="G12" s="102"/>
      <c r="H12" s="102"/>
      <c r="I12" s="109"/>
    </row>
    <row r="13" spans="5:9" ht="14.25" thickBot="1" thickTop="1">
      <c r="E13" s="102" t="s">
        <v>78</v>
      </c>
      <c r="F13" s="102"/>
      <c r="G13" s="102"/>
      <c r="H13" s="102"/>
      <c r="I13" s="109"/>
    </row>
    <row r="14" spans="5:9" ht="14.25" thickBot="1" thickTop="1">
      <c r="E14" s="102" t="s">
        <v>79</v>
      </c>
      <c r="F14" s="102"/>
      <c r="G14" s="102"/>
      <c r="H14" s="102"/>
      <c r="I14" s="101">
        <f>I12-I13</f>
        <v>0</v>
      </c>
    </row>
    <row r="15" ht="13.5" thickTop="1"/>
    <row r="16" spans="5:11" ht="12.75">
      <c r="E16" s="5"/>
      <c r="F16" s="120"/>
      <c r="G16" s="120"/>
      <c r="J16" s="120"/>
      <c r="K16" s="120"/>
    </row>
    <row r="17" spans="2:11" ht="12.75">
      <c r="B17" s="120" t="s">
        <v>80</v>
      </c>
      <c r="C17" s="120"/>
      <c r="E17" s="5" t="s">
        <v>81</v>
      </c>
      <c r="F17" s="5"/>
      <c r="G17" s="5"/>
      <c r="I17" t="s">
        <v>82</v>
      </c>
      <c r="J17" s="120" t="s">
        <v>83</v>
      </c>
      <c r="K17" s="120"/>
    </row>
    <row r="21" spans="8:9" ht="12.75">
      <c r="H21" s="5"/>
      <c r="I21" s="5"/>
    </row>
    <row r="22" spans="3:9" ht="12.75">
      <c r="C22" s="120"/>
      <c r="D22" s="120"/>
      <c r="H22" s="5"/>
      <c r="I22" s="5"/>
    </row>
    <row r="23" spans="3:9" ht="12.75">
      <c r="C23" s="120"/>
      <c r="D23" s="120"/>
      <c r="H23" s="120"/>
      <c r="I23" s="120"/>
    </row>
    <row r="24" spans="3:9" ht="12.75">
      <c r="C24" s="120" t="s">
        <v>84</v>
      </c>
      <c r="D24" s="120"/>
      <c r="H24" s="120" t="s">
        <v>85</v>
      </c>
      <c r="I24" s="120"/>
    </row>
    <row r="30" ht="12.75">
      <c r="F30" t="s">
        <v>86</v>
      </c>
    </row>
  </sheetData>
  <sheetProtection/>
  <mergeCells count="27">
    <mergeCell ref="B1:K1"/>
    <mergeCell ref="B2:F2"/>
    <mergeCell ref="G2:K2"/>
    <mergeCell ref="B3:E3"/>
    <mergeCell ref="G3:J3"/>
    <mergeCell ref="B4:E4"/>
    <mergeCell ref="G4:J4"/>
    <mergeCell ref="B5:E5"/>
    <mergeCell ref="G5:J5"/>
    <mergeCell ref="B6:E6"/>
    <mergeCell ref="G6:J6"/>
    <mergeCell ref="B7:E7"/>
    <mergeCell ref="G7:J7"/>
    <mergeCell ref="B8:F10"/>
    <mergeCell ref="G8:J8"/>
    <mergeCell ref="G9:J9"/>
    <mergeCell ref="G10:J10"/>
    <mergeCell ref="G11:J11"/>
    <mergeCell ref="F16:G16"/>
    <mergeCell ref="J16:K16"/>
    <mergeCell ref="B17:C17"/>
    <mergeCell ref="J17:K17"/>
    <mergeCell ref="C22:D22"/>
    <mergeCell ref="C23:D23"/>
    <mergeCell ref="H23:I23"/>
    <mergeCell ref="C24:D24"/>
    <mergeCell ref="H24:I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MUSTAFA 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BÜLENT YILMAZ</dc:creator>
  <cp:keywords/>
  <dc:description/>
  <cp:lastModifiedBy>hp</cp:lastModifiedBy>
  <cp:lastPrinted>2021-10-20T07:21:40Z</cp:lastPrinted>
  <dcterms:created xsi:type="dcterms:W3CDTF">2004-10-07T10:20:29Z</dcterms:created>
  <dcterms:modified xsi:type="dcterms:W3CDTF">2021-10-20T07:23:30Z</dcterms:modified>
  <cp:category/>
  <cp:version/>
  <cp:contentType/>
  <cp:contentStatus/>
</cp:coreProperties>
</file>